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VIII-1a" sheetId="1" r:id="rId4"/>
    <sheet name="VIII-1b" sheetId="2" r:id="rId5"/>
    <sheet name="VIII-2a" sheetId="3" r:id="rId6"/>
    <sheet name="VIII-2b" sheetId="4" r:id="rId7"/>
    <sheet name="VIII-3 (12.1)" sheetId="5" r:id="rId8"/>
    <sheet name="VIII-4" sheetId="6" r:id="rId9"/>
    <sheet name="VIII-5a" sheetId="7" r:id="rId10"/>
    <sheet name="VIII-5b" sheetId="8" r:id="rId11"/>
    <sheet name="VIII-6a" sheetId="9" r:id="rId12"/>
    <sheet name="VIII-6b" sheetId="10" r:id="rId13"/>
    <sheet name="VIII-6c" sheetId="11" r:id="rId14"/>
  </sheets>
</workbook>
</file>

<file path=xl/sharedStrings.xml><?xml version="1.0" encoding="utf-8"?>
<sst xmlns="http://schemas.openxmlformats.org/spreadsheetml/2006/main" uniqueCount="184">
  <si>
    <t>VIII-1a Ubytování studentů (2016)</t>
  </si>
  <si>
    <t>Ubytování českých studentů</t>
  </si>
  <si>
    <t>Ubytování zahraničních studentů</t>
  </si>
  <si>
    <t>Celkem</t>
  </si>
  <si>
    <t> </t>
  </si>
  <si>
    <t>Muži</t>
  </si>
  <si>
    <t>Ženy</t>
  </si>
  <si>
    <t>Praha</t>
  </si>
  <si>
    <t>Plzeň</t>
  </si>
  <si>
    <t>Hradec Králové</t>
  </si>
  <si>
    <t>ArcS</t>
  </si>
  <si>
    <t>VIII-1b Seznam jednotlivých kolejí s uvedením lůžkové kapacity (2016)</t>
  </si>
  <si>
    <t>Město</t>
  </si>
  <si>
    <t>Kolej</t>
  </si>
  <si>
    <t>Celkem lůžek</t>
  </si>
  <si>
    <r>
      <rPr>
        <sz val="16"/>
        <color indexed="8"/>
        <rFont val="Times"/>
      </rPr>
      <t>Praha</t>
    </r>
    <r>
      <rPr>
        <sz val="10"/>
        <color indexed="8"/>
        <rFont val="Helvetica"/>
      </rPr>
      <t xml:space="preserve">
</t>
    </r>
    <r>
      <rPr>
        <sz val="16"/>
        <color indexed="8"/>
        <rFont val="Times"/>
      </rPr>
      <t> </t>
    </r>
    <r>
      <rPr>
        <sz val="10"/>
        <color indexed="8"/>
        <rFont val="Helvetica"/>
      </rPr>
      <t xml:space="preserve">
</t>
    </r>
    <r>
      <rPr>
        <sz val="16"/>
        <color indexed="8"/>
        <rFont val="Times"/>
      </rPr>
      <t> </t>
    </r>
    <r>
      <rPr>
        <sz val="10"/>
        <color indexed="8"/>
        <rFont val="Helvetica"/>
      </rPr>
      <t xml:space="preserve">
</t>
    </r>
    <r>
      <rPr>
        <sz val="16"/>
        <color indexed="8"/>
        <rFont val="Times"/>
      </rPr>
      <t> </t>
    </r>
    <r>
      <rPr>
        <sz val="10"/>
        <color indexed="8"/>
        <rFont val="Helvetica"/>
      </rPr>
      <t xml:space="preserve">
</t>
    </r>
    <r>
      <rPr>
        <sz val="16"/>
        <color indexed="8"/>
        <rFont val="Times"/>
      </rPr>
      <t> </t>
    </r>
    <r>
      <rPr>
        <sz val="10"/>
        <color indexed="8"/>
        <rFont val="Helvetica"/>
      </rPr>
      <t xml:space="preserve">
</t>
    </r>
    <r>
      <rPr>
        <sz val="16"/>
        <color indexed="8"/>
        <rFont val="Times"/>
      </rPr>
      <t> </t>
    </r>
    <r>
      <rPr>
        <sz val="10"/>
        <color indexed="8"/>
        <rFont val="Helvetica"/>
      </rPr>
      <t xml:space="preserve">
</t>
    </r>
    <r>
      <rPr>
        <sz val="16"/>
        <color indexed="8"/>
        <rFont val="Times"/>
      </rPr>
      <t> </t>
    </r>
    <r>
      <rPr>
        <sz val="10"/>
        <color indexed="8"/>
        <rFont val="Helvetica"/>
      </rPr>
      <t xml:space="preserve">
</t>
    </r>
    <r>
      <rPr>
        <sz val="16"/>
        <color indexed="8"/>
        <rFont val="Times"/>
      </rPr>
      <t> </t>
    </r>
    <r>
      <rPr>
        <sz val="10"/>
        <color indexed="8"/>
        <rFont val="Helvetica"/>
      </rPr>
      <t xml:space="preserve">
</t>
    </r>
    <r>
      <rPr>
        <sz val="16"/>
        <color indexed="8"/>
        <rFont val="Times"/>
      </rPr>
      <t> </t>
    </r>
    <r>
      <rPr>
        <sz val="10"/>
        <color indexed="8"/>
        <rFont val="Helvetica"/>
      </rPr>
      <t xml:space="preserve">
</t>
    </r>
    <r>
      <rPr>
        <sz val="16"/>
        <color indexed="8"/>
        <rFont val="Times"/>
      </rPr>
      <t> </t>
    </r>
    <r>
      <rPr>
        <sz val="10"/>
        <color indexed="8"/>
        <rFont val="Helvetica"/>
      </rPr>
      <t xml:space="preserve">
</t>
    </r>
    <r>
      <rPr>
        <sz val="16"/>
        <color indexed="8"/>
        <rFont val="Times"/>
      </rPr>
      <t> </t>
    </r>
    <r>
      <rPr>
        <sz val="10"/>
        <color indexed="8"/>
        <rFont val="Helvetica"/>
      </rPr>
      <t xml:space="preserve">
</t>
    </r>
    <r>
      <rPr>
        <sz val="16"/>
        <color indexed="8"/>
        <rFont val="Times"/>
      </rPr>
      <t> </t>
    </r>
    <r>
      <rPr>
        <sz val="10"/>
        <color indexed="8"/>
        <rFont val="Helvetica"/>
      </rPr>
      <t xml:space="preserve">
</t>
    </r>
    <r>
      <rPr>
        <sz val="16"/>
        <color indexed="8"/>
        <rFont val="Times"/>
      </rPr>
      <t> </t>
    </r>
    <r>
      <rPr>
        <sz val="10"/>
        <color indexed="8"/>
        <rFont val="Helvetica"/>
      </rPr>
      <t xml:space="preserve">
</t>
    </r>
    <r>
      <rPr>
        <b val="1"/>
        <sz val="16"/>
        <color indexed="8"/>
        <rFont val="Times"/>
      </rPr>
      <t> </t>
    </r>
  </si>
  <si>
    <t>17. listopadu</t>
  </si>
  <si>
    <t>Budeč</t>
  </si>
  <si>
    <t>Hostivař</t>
  </si>
  <si>
    <t>Hvězda</t>
  </si>
  <si>
    <t>Jednota</t>
  </si>
  <si>
    <t>Jižní Město</t>
  </si>
  <si>
    <t>Kajetánka</t>
  </si>
  <si>
    <t>Komenského</t>
  </si>
  <si>
    <t>Na Větrníku</t>
  </si>
  <si>
    <t>Nová kolej</t>
  </si>
  <si>
    <t>Švehlova</t>
  </si>
  <si>
    <t>Celkem Praha</t>
  </si>
  <si>
    <r>
      <rPr>
        <sz val="16"/>
        <color indexed="8"/>
        <rFont val="Times"/>
      </rPr>
      <t>Plzeň</t>
    </r>
    <r>
      <rPr>
        <sz val="10"/>
        <color indexed="8"/>
        <rFont val="Helvetica"/>
      </rPr>
      <t xml:space="preserve">
</t>
    </r>
    <r>
      <rPr>
        <sz val="16"/>
        <color indexed="8"/>
        <rFont val="Times"/>
      </rPr>
      <t> </t>
    </r>
    <r>
      <rPr>
        <sz val="10"/>
        <color indexed="8"/>
        <rFont val="Helvetica"/>
      </rPr>
      <t xml:space="preserve">
</t>
    </r>
    <r>
      <rPr>
        <sz val="16"/>
        <color indexed="8"/>
        <rFont val="Times"/>
      </rPr>
      <t> </t>
    </r>
    <r>
      <rPr>
        <sz val="10"/>
        <color indexed="8"/>
        <rFont val="Helvetica"/>
      </rPr>
      <t xml:space="preserve">
</t>
    </r>
    <r>
      <rPr>
        <b val="1"/>
        <sz val="16"/>
        <color indexed="8"/>
        <rFont val="Times"/>
      </rPr>
      <t> </t>
    </r>
  </si>
  <si>
    <t>Bolevecká</t>
  </si>
  <si>
    <t>Heyrovského</t>
  </si>
  <si>
    <t>Šafránkův pavilon</t>
  </si>
  <si>
    <t>Celkem Plzeň</t>
  </si>
  <si>
    <r>
      <rPr>
        <sz val="16"/>
        <color indexed="8"/>
        <rFont val="Times"/>
      </rPr>
      <t>Hradec Králové</t>
    </r>
    <r>
      <rPr>
        <sz val="10"/>
        <color indexed="8"/>
        <rFont val="Helvetica"/>
      </rPr>
      <t xml:space="preserve">
</t>
    </r>
    <r>
      <rPr>
        <sz val="16"/>
        <color indexed="8"/>
        <rFont val="Times"/>
      </rPr>
      <t> </t>
    </r>
    <r>
      <rPr>
        <sz val="10"/>
        <color indexed="8"/>
        <rFont val="Helvetica"/>
      </rPr>
      <t xml:space="preserve">
</t>
    </r>
    <r>
      <rPr>
        <b val="1"/>
        <sz val="16"/>
        <color indexed="8"/>
        <rFont val="Times"/>
      </rPr>
      <t> </t>
    </r>
  </si>
  <si>
    <t>Jana Palacha</t>
  </si>
  <si>
    <t>Na Kotli</t>
  </si>
  <si>
    <t>Celkem Hradec Králové</t>
  </si>
  <si>
    <t>VIII-2a Stravování studentů (2016)</t>
  </si>
  <si>
    <t>Teplá jídla</t>
  </si>
  <si>
    <t>Studená jídla</t>
  </si>
  <si>
    <t>Koleje a menzy Praha</t>
  </si>
  <si>
    <t>Plzeň</t>
  </si>
  <si>
    <t>Hradec Králové</t>
  </si>
  <si>
    <t>VIII-2b Seznam menz s uvedením maximální možné denní výrobní kapacity jídel (2016)</t>
  </si>
  <si>
    <t>Menzy</t>
  </si>
  <si>
    <t>Maximální kapacita jídel</t>
  </si>
  <si>
    <r>
      <rPr>
        <sz val="14"/>
        <color indexed="8"/>
        <rFont val="Times"/>
      </rPr>
      <t>Praha</t>
    </r>
    <r>
      <rPr>
        <sz val="14"/>
        <color indexed="8"/>
        <rFont val="Helvetica"/>
      </rPr>
      <t xml:space="preserve">
</t>
    </r>
    <r>
      <rPr>
        <sz val="14"/>
        <color indexed="8"/>
        <rFont val="Times"/>
      </rPr>
      <t> </t>
    </r>
    <r>
      <rPr>
        <sz val="14"/>
        <color indexed="8"/>
        <rFont val="Helvetica"/>
      </rPr>
      <t xml:space="preserve">
</t>
    </r>
    <r>
      <rPr>
        <sz val="14"/>
        <color indexed="8"/>
        <rFont val="Times"/>
      </rPr>
      <t> </t>
    </r>
    <r>
      <rPr>
        <sz val="14"/>
        <color indexed="8"/>
        <rFont val="Helvetica"/>
      </rPr>
      <t xml:space="preserve">
</t>
    </r>
    <r>
      <rPr>
        <sz val="14"/>
        <color indexed="8"/>
        <rFont val="Times"/>
      </rPr>
      <t> </t>
    </r>
    <r>
      <rPr>
        <sz val="14"/>
        <color indexed="8"/>
        <rFont val="Helvetica"/>
      </rPr>
      <t xml:space="preserve">
</t>
    </r>
    <r>
      <rPr>
        <sz val="14"/>
        <color indexed="8"/>
        <rFont val="Times"/>
      </rPr>
      <t> </t>
    </r>
    <r>
      <rPr>
        <sz val="14"/>
        <color indexed="8"/>
        <rFont val="Helvetica"/>
      </rPr>
      <t xml:space="preserve">
</t>
    </r>
    <r>
      <rPr>
        <sz val="14"/>
        <color indexed="8"/>
        <rFont val="Times"/>
      </rPr>
      <t> </t>
    </r>
    <r>
      <rPr>
        <sz val="14"/>
        <color indexed="8"/>
        <rFont val="Helvetica"/>
      </rPr>
      <t xml:space="preserve">
</t>
    </r>
    <r>
      <rPr>
        <sz val="14"/>
        <color indexed="8"/>
        <rFont val="Times"/>
      </rPr>
      <t> </t>
    </r>
    <r>
      <rPr>
        <sz val="14"/>
        <color indexed="8"/>
        <rFont val="Helvetica"/>
      </rPr>
      <t xml:space="preserve">
</t>
    </r>
    <r>
      <rPr>
        <sz val="14"/>
        <color indexed="8"/>
        <rFont val="Times"/>
      </rPr>
      <t> </t>
    </r>
    <r>
      <rPr>
        <sz val="14"/>
        <color indexed="8"/>
        <rFont val="Helvetica"/>
      </rPr>
      <t xml:space="preserve">
</t>
    </r>
    <r>
      <rPr>
        <sz val="14"/>
        <color indexed="8"/>
        <rFont val="Times"/>
      </rPr>
      <t> </t>
    </r>
    <r>
      <rPr>
        <sz val="14"/>
        <color indexed="8"/>
        <rFont val="Helvetica"/>
      </rPr>
      <t xml:space="preserve">
</t>
    </r>
    <r>
      <rPr>
        <sz val="14"/>
        <color indexed="8"/>
        <rFont val="Times"/>
      </rPr>
      <t> </t>
    </r>
  </si>
  <si>
    <t>17.listopadu nová menza</t>
  </si>
  <si>
    <t>Albertov</t>
  </si>
  <si>
    <t>Arnošta z Pardubic</t>
  </si>
  <si>
    <t>Právnická</t>
  </si>
  <si>
    <t>Sport</t>
  </si>
  <si>
    <t>VIII-3 (12.1) Ubytování, stravování (2016)</t>
  </si>
  <si>
    <t>Počet</t>
  </si>
  <si>
    <t>Lůžková kapacita kolejí celková</t>
  </si>
  <si>
    <t>Počet lůžek v pronajatých zařízeních</t>
  </si>
  <si>
    <t>Počet podaných žádostí/rezervací o ubytování k 31/12/2016</t>
  </si>
  <si>
    <t>Počet kladně vyřízených žádostí/rezervací o ubytování k 31/12/2016</t>
  </si>
  <si>
    <t>Počet lůžkodnů v roce 2016</t>
  </si>
  <si>
    <t>Počet hlavních jídel vydaných v roce 2016 studentům</t>
  </si>
  <si>
    <t>Počet hlavních jídel vydaných v roce 2016 zaměstnancům vysoké školy</t>
  </si>
  <si>
    <t>Počet hlavních jídel vydaných v roce 2016 ostatním strávníkům</t>
  </si>
  <si>
    <t>VIII-4 Počet evidovaných studentů se speciálními potřebami (2016)</t>
  </si>
  <si>
    <t>Fakulta</t>
  </si>
  <si>
    <t>Zrakové postižení</t>
  </si>
  <si>
    <t>Sluchové postižení</t>
  </si>
  <si>
    <t>Tělesné postižení</t>
  </si>
  <si>
    <t>Specifické poruchy učení</t>
  </si>
  <si>
    <t>Poruchy autistického spektra</t>
  </si>
  <si>
    <t>Chronická somatická onemocnění</t>
  </si>
  <si>
    <t>KTF</t>
  </si>
  <si>
    <t>ETF</t>
  </si>
  <si>
    <t>HTF</t>
  </si>
  <si>
    <t>PF</t>
  </si>
  <si>
    <t>1.LF</t>
  </si>
  <si>
    <t>2.LF</t>
  </si>
  <si>
    <t>3.LF</t>
  </si>
  <si>
    <t>LFP</t>
  </si>
  <si>
    <t>LFHK</t>
  </si>
  <si>
    <t>FaF</t>
  </si>
  <si>
    <t>FF</t>
  </si>
  <si>
    <t>PřF</t>
  </si>
  <si>
    <t>MFF</t>
  </si>
  <si>
    <t>PedF</t>
  </si>
  <si>
    <t>FSV</t>
  </si>
  <si>
    <t>FTVS</t>
  </si>
  <si>
    <t>FHS</t>
  </si>
  <si>
    <t>VIII-5a Míra nezaměstnanosti absolventů veřejných vysokých škol (2016)</t>
  </si>
  <si>
    <t>Vysoká škola</t>
  </si>
  <si>
    <t>Počet
nezaměstnaných</t>
  </si>
  <si>
    <t>Míra
nezaměstnanosti</t>
  </si>
  <si>
    <t>Janáčkova akademie múzických umění v Brně</t>
  </si>
  <si>
    <t>Univerzita Karlova</t>
  </si>
  <si>
    <t>Vysoká škola ekonomická v Praze</t>
  </si>
  <si>
    <t>Akademie múzických umění v Praze</t>
  </si>
  <si>
    <t>Česká zemědělská univerzita v Praze</t>
  </si>
  <si>
    <t>České vysoké učení technické v Praze</t>
  </si>
  <si>
    <t>Vysoká škola chemicko-technologická v Praze</t>
  </si>
  <si>
    <t>Univerzita Jana Evangelisty Purkyně v Ústí nad Labem</t>
  </si>
  <si>
    <t>Univerzita Hradec Králové</t>
  </si>
  <si>
    <t>Univerzita Tomáše Bati ve Zlíně</t>
  </si>
  <si>
    <t>Západočeská univerzita v Plzni</t>
  </si>
  <si>
    <t>Univerzita Palackého v Olomouci</t>
  </si>
  <si>
    <t>Technická univerzita v Liberci</t>
  </si>
  <si>
    <t>Jihočeská univerzita v Českých Budějovicích</t>
  </si>
  <si>
    <t>Masarykova univerzita</t>
  </si>
  <si>
    <t>Veterinární a farmaceutická univerzita Brno</t>
  </si>
  <si>
    <t>Vysoké učení technické v Brně</t>
  </si>
  <si>
    <t>Vysoká škola báňská - Technická univerzita Ostrava</t>
  </si>
  <si>
    <t>Univerzita Pardubice</t>
  </si>
  <si>
    <t>Mendelova univerzita v Brně</t>
  </si>
  <si>
    <t>Vysoká škola uměleckoprůmyslová v Praze</t>
  </si>
  <si>
    <t>Ostravská univerzita</t>
  </si>
  <si>
    <t>Slezská univerzita v Opavě</t>
  </si>
  <si>
    <t>Vysoká škola polytechnická Jihlava</t>
  </si>
  <si>
    <t>Vysoká škola technická a ekonomická v Českých Budějovicích</t>
  </si>
  <si>
    <t>Akademie výtvarných umění v Praze</t>
  </si>
  <si>
    <t>Celkem VVŠ</t>
  </si>
  <si>
    <t>Nestandardizovaná míra nezaměstnanosti absolventů půl roku až rok od absolvování, údaje k 30. dubnu 2016.</t>
  </si>
  <si>
    <t>Zdroj: Středisko vzdělávací politiky Pedagogické fakulty Univerzity Karlovy a vlastní výpočet</t>
  </si>
  <si>
    <t>VIII-5b Míra nezaměstnanosti absolventů podle fakult (2016)</t>
  </si>
  <si>
    <r>
      <rPr>
        <b val="1"/>
        <sz val="14"/>
        <color indexed="8"/>
        <rFont val="Times"/>
      </rPr>
      <t xml:space="preserve">Míra
</t>
    </r>
    <r>
      <rPr>
        <b val="1"/>
        <sz val="14"/>
        <color indexed="8"/>
        <rFont val="Times"/>
      </rPr>
      <t>nezaměstnanosti</t>
    </r>
    <r>
      <rPr>
        <b val="1"/>
        <vertAlign val="superscript"/>
        <sz val="14"/>
        <color indexed="8"/>
        <rFont val="Times"/>
      </rPr>
      <t>*</t>
    </r>
  </si>
  <si>
    <t>Pořadí fakulty (od nejnižší do nejvyšší)</t>
  </si>
  <si>
    <t>UK</t>
  </si>
  <si>
    <r>
      <rPr>
        <vertAlign val="superscript"/>
        <sz val="14"/>
        <color indexed="8"/>
        <rFont val="Times"/>
      </rPr>
      <t>*</t>
    </r>
    <r>
      <rPr>
        <sz val="14"/>
        <color indexed="8"/>
        <rFont val="Times"/>
      </rPr>
      <t xml:space="preserve"> Nestandardizovaná míra nezaměstnanosti absolventů půl roku až rok od absolvování, údaje k 30. dubnu 2016</t>
    </r>
  </si>
  <si>
    <t>Zdroj: Středisko vzdělávací politiky Pedagogické fakulty Univerzity Karlovy</t>
  </si>
  <si>
    <t>VIII-6a Celouniverzitní akce IPSC RUK a účast za UK na veletrzích pomaturitního vzdělávání v roce 2016</t>
  </si>
  <si>
    <t>Název</t>
  </si>
  <si>
    <t>Počet akcí</t>
  </si>
  <si>
    <t>Celková návštěvnost</t>
  </si>
  <si>
    <t>Celkové odučené hodiny</t>
  </si>
  <si>
    <t>Cílová skupina</t>
  </si>
  <si>
    <r>
      <rPr>
        <b val="1"/>
        <sz val="14"/>
        <color indexed="8"/>
        <rFont val="Times"/>
      </rPr>
      <t>Gaudeamus Praha</t>
    </r>
  </si>
  <si>
    <t>9 719 (celý veletrh)</t>
  </si>
  <si>
    <t>-</t>
  </si>
  <si>
    <t>Uchazeči</t>
  </si>
  <si>
    <r>
      <rPr>
        <b val="1"/>
        <sz val="14"/>
        <color indexed="8"/>
        <rFont val="Times"/>
      </rPr>
      <t>Veletrh pražských veřejných vysokých škol</t>
    </r>
  </si>
  <si>
    <t>500*</t>
  </si>
  <si>
    <r>
      <rPr>
        <b val="1"/>
        <sz val="14"/>
        <color indexed="8"/>
        <rFont val="Times"/>
      </rPr>
      <t>Informační týden</t>
    </r>
  </si>
  <si>
    <t>Virtuální akce - celkem 260 zodpovězených dotazů (emailem 204, telefonicky 56)</t>
  </si>
  <si>
    <r>
      <rPr>
        <b val="1"/>
        <sz val="14"/>
        <color indexed="8"/>
        <rFont val="Times"/>
      </rPr>
      <t>Den celoživotního vzdělávání &amp; Festival absolventů</t>
    </r>
  </si>
  <si>
    <t>1 000* Den CŽV a 800 za Festival Absolventů (Zlatá promoce - 2x plná aula)</t>
  </si>
  <si>
    <t>Uchazeči o kurzy CŽV, Absolventi, široká veřejnost</t>
  </si>
  <si>
    <r>
      <rPr>
        <b val="1"/>
        <sz val="14"/>
        <color indexed="8"/>
        <rFont val="Times"/>
      </rPr>
      <t>Orientační týden</t>
    </r>
  </si>
  <si>
    <t>Studenti prvních ročníků</t>
  </si>
  <si>
    <r>
      <rPr>
        <b val="1"/>
        <sz val="14"/>
        <color indexed="8"/>
        <rFont val="Times"/>
      </rPr>
      <t>Veletrh Absolvent</t>
    </r>
  </si>
  <si>
    <t>700*</t>
  </si>
  <si>
    <t>Studenti posledních ročníků, absolventi</t>
  </si>
  <si>
    <r>
      <rPr>
        <b val="1"/>
        <sz val="14"/>
        <color indexed="8"/>
        <rFont val="Times"/>
      </rPr>
      <t>Gaudeamus Brno</t>
    </r>
  </si>
  <si>
    <t>27 882 (celý veletrh)</t>
  </si>
  <si>
    <r>
      <rPr>
        <b val="1"/>
        <sz val="14"/>
        <color indexed="8"/>
        <rFont val="Times"/>
      </rPr>
      <t>Informační den UK</t>
    </r>
  </si>
  <si>
    <t>1 900*</t>
  </si>
  <si>
    <r>
      <rPr>
        <b val="1"/>
        <sz val="14"/>
        <color indexed="8"/>
        <rFont val="Times"/>
      </rPr>
      <t>Oslava Adventu na UK</t>
    </r>
  </si>
  <si>
    <t>Absolventi, studenti, zaměstnanci, veřejnost</t>
  </si>
  <si>
    <r>
      <rPr>
        <b val="1"/>
        <sz val="14"/>
        <color indexed="8"/>
        <rFont val="Times"/>
      </rPr>
      <t>Kulturně-společenské akce Klubu Alumni</t>
    </r>
  </si>
  <si>
    <t>630*</t>
  </si>
  <si>
    <t xml:space="preserve">-	</t>
  </si>
  <si>
    <t>Absolventi</t>
  </si>
  <si>
    <t>Uchazeči, studenti, absolventi, zaměstnanci, veřejnost</t>
  </si>
  <si>
    <t>* Odhad dle počtu rozdaných materiálů.</t>
  </si>
  <si>
    <t>VIII-6b Kurzy IPSC RUK v roce 2016</t>
  </si>
  <si>
    <r>
      <rPr>
        <b val="1"/>
        <sz val="14"/>
        <color indexed="8"/>
        <rFont val="Times"/>
      </rPr>
      <t>Specifika VŠ studia studentů se zdravotním postižením na UK (jarní běh, podzimní běh)</t>
    </r>
  </si>
  <si>
    <t>Zaměstnanci</t>
  </si>
  <si>
    <r>
      <rPr>
        <b val="1"/>
        <sz val="14"/>
        <color indexed="8"/>
        <rFont val="Times"/>
      </rPr>
      <t>Projektové řízení</t>
    </r>
  </si>
  <si>
    <r>
      <rPr>
        <b val="1"/>
        <sz val="14"/>
        <color indexed="8"/>
        <rFont val="Times"/>
      </rPr>
      <t>Zdravý životní styl</t>
    </r>
  </si>
  <si>
    <t>Studenti, zaměstnanci, absolventi</t>
  </si>
  <si>
    <t>Studenti, absolventi, zaměstnanci</t>
  </si>
  <si>
    <t>VIII-6c Semináře IPSC RUK v roce 2016</t>
  </si>
  <si>
    <t>Název cyklu seminářů</t>
  </si>
  <si>
    <r>
      <rPr>
        <b val="1"/>
        <sz val="14"/>
        <color indexed="8"/>
        <rFont val="Times"/>
      </rPr>
      <t>Semináře efektivní studium</t>
    </r>
  </si>
  <si>
    <t>Studenti</t>
  </si>
  <si>
    <r>
      <rPr>
        <b val="1"/>
        <sz val="14"/>
        <color indexed="8"/>
        <rFont val="Times"/>
      </rPr>
      <t>Semináře o studiu v zahraničí</t>
    </r>
  </si>
  <si>
    <r>
      <rPr>
        <b val="1"/>
        <sz val="14"/>
        <color indexed="8"/>
        <rFont val="Times"/>
      </rPr>
      <t>Semináře na podporu rozvoje kariéry</t>
    </r>
  </si>
  <si>
    <r>
      <rPr>
        <b val="1"/>
        <sz val="14"/>
        <color indexed="8"/>
        <rFont val="Times"/>
      </rPr>
      <t>Pro uchazeče a studenty se speciálními potřebami</t>
    </r>
  </si>
  <si>
    <t>Studenti se SP, Uchazeči se SP</t>
  </si>
  <si>
    <r>
      <rPr>
        <b val="1"/>
        <sz val="14"/>
        <color indexed="8"/>
        <rFont val="Times"/>
      </rPr>
      <t>Rozvoj soft skills a akad. kompetencí pro doktorandy a postdoktorandy na UK</t>
    </r>
  </si>
  <si>
    <t>Doktorští studenti</t>
  </si>
  <si>
    <r>
      <rPr>
        <b val="1"/>
        <sz val="14"/>
        <color indexed="8"/>
        <rFont val="Times"/>
      </rPr>
      <t>Doprovodné semináře k Veletrhu Absolvent</t>
    </r>
  </si>
  <si>
    <r>
      <rPr>
        <b val="1"/>
        <sz val="14"/>
        <color indexed="8"/>
        <rFont val="Times"/>
      </rPr>
      <t>Přednášky Klubu Alumni UK</t>
    </r>
  </si>
  <si>
    <r>
      <rPr>
        <b val="1"/>
        <sz val="14"/>
        <color indexed="8"/>
        <rFont val="Times"/>
      </rPr>
      <t>Vzdělávání pro zaměstnance</t>
    </r>
  </si>
  <si>
    <r>
      <rPr>
        <b val="1"/>
        <sz val="14"/>
        <color indexed="8"/>
        <rFont val="Times"/>
      </rPr>
      <t>Vzdělávání pro zaměstnance (oblast podpory SSP)</t>
    </r>
  </si>
  <si>
    <r>
      <rPr>
        <b val="1"/>
        <sz val="14"/>
        <color indexed="8"/>
        <rFont val="Times"/>
      </rPr>
      <t>Další akce (Immigration course „Welcome to the Czech Republic“ – první běh, druhý běh)</t>
    </r>
  </si>
  <si>
    <t>Zahraniční studenti</t>
  </si>
  <si>
    <t>Uchazeči, studenti, absolventi, zaměstnanci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</si>
</sst>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.0%"/>
    <numFmt numFmtId="60" formatCode="#,##0.0"/>
  </numFmts>
  <fonts count="16">
    <font>
      <sz val="10"/>
      <color indexed="8"/>
      <name val="Helvetica"/>
    </font>
    <font>
      <sz val="12"/>
      <color indexed="8"/>
      <name val="Helvetica"/>
    </font>
    <font>
      <b val="1"/>
      <sz val="24"/>
      <color indexed="8"/>
      <name val="Times"/>
    </font>
    <font>
      <b val="1"/>
      <sz val="16"/>
      <color indexed="8"/>
      <name val="Times"/>
    </font>
    <font>
      <b val="1"/>
      <sz val="10"/>
      <color indexed="8"/>
      <name val="Helvetica"/>
    </font>
    <font>
      <sz val="16"/>
      <color indexed="8"/>
      <name val="Times"/>
    </font>
    <font>
      <b val="1"/>
      <sz val="18"/>
      <color indexed="8"/>
      <name val="Times"/>
    </font>
    <font>
      <b val="1"/>
      <sz val="13"/>
      <color indexed="8"/>
      <name val="Times"/>
    </font>
    <font>
      <sz val="13"/>
      <color indexed="8"/>
      <name val="Times"/>
    </font>
    <font>
      <b val="1"/>
      <sz val="14"/>
      <color indexed="8"/>
      <name val="Times"/>
    </font>
    <font>
      <sz val="14"/>
      <color indexed="8"/>
      <name val="Times"/>
    </font>
    <font>
      <sz val="14"/>
      <color indexed="8"/>
      <name val="Helvetica"/>
    </font>
    <font>
      <b val="1"/>
      <vertAlign val="superscript"/>
      <sz val="14"/>
      <color indexed="8"/>
      <name val="Times"/>
    </font>
    <font>
      <vertAlign val="superscript"/>
      <sz val="14"/>
      <color indexed="8"/>
      <name val="Times"/>
    </font>
    <font>
      <u val="single"/>
      <sz val="14"/>
      <color indexed="21"/>
      <name val="Times"/>
    </font>
    <font>
      <u val="single"/>
      <sz val="14"/>
      <color indexed="8"/>
      <name val="Times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40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8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medium">
        <color indexed="8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  <diagonal/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>
        <color indexed="8"/>
      </left>
      <right style="thin">
        <color indexed="10"/>
      </right>
      <top style="medium">
        <color indexed="8"/>
      </top>
      <bottom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>
        <color indexed="8"/>
      </bottom>
      <diagonal/>
    </border>
    <border>
      <left style="thin">
        <color indexed="10"/>
      </left>
      <right>
        <color indexed="8"/>
      </right>
      <top style="medium">
        <color indexed="8"/>
      </top>
      <bottom>
        <color indexed="8"/>
      </bottom>
      <diagonal/>
    </border>
    <border>
      <left>
        <color indexed="8"/>
      </left>
      <right style="thin">
        <color indexed="10"/>
      </right>
      <top>
        <color indexed="8"/>
      </top>
      <bottom>
        <color indexed="8"/>
      </bottom>
      <diagonal/>
    </border>
    <border>
      <left style="thin">
        <color indexed="10"/>
      </left>
      <right style="thin">
        <color indexed="10"/>
      </right>
      <top>
        <color indexed="8"/>
      </top>
      <bottom>
        <color indexed="8"/>
      </bottom>
      <diagonal/>
    </border>
    <border>
      <left style="thin">
        <color indexed="10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9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0" fillId="3" borderId="2" applyNumberFormat="1" applyFont="1" applyFill="1" applyBorder="1" applyAlignment="1" applyProtection="0">
      <alignment vertical="top" wrapText="1"/>
    </xf>
    <xf numFmtId="0" fontId="0" fillId="3" borderId="3" applyNumberFormat="1" applyFont="1" applyFill="1" applyBorder="1" applyAlignment="1" applyProtection="0">
      <alignment vertical="top" wrapText="1"/>
    </xf>
    <xf numFmtId="0" fontId="0" fillId="4" borderId="4" applyNumberFormat="1" applyFont="1" applyFill="1" applyBorder="1" applyAlignment="1" applyProtection="0">
      <alignment vertical="center" wrapText="1"/>
    </xf>
    <xf numFmtId="49" fontId="3" fillId="4" borderId="5" applyNumberFormat="1" applyFont="1" applyFill="1" applyBorder="1" applyAlignment="1" applyProtection="0">
      <alignment horizontal="center" vertical="center" wrapText="1"/>
    </xf>
    <xf numFmtId="0" fontId="4" fillId="3" borderId="5" applyNumberFormat="1" applyFont="1" applyFill="1" applyBorder="1" applyAlignment="1" applyProtection="0">
      <alignment vertical="top" wrapText="1"/>
    </xf>
    <xf numFmtId="0" fontId="4" fillId="3" borderId="6" applyNumberFormat="1" applyFont="1" applyFill="1" applyBorder="1" applyAlignment="1" applyProtection="0">
      <alignment vertical="top" wrapText="1"/>
    </xf>
    <xf numFmtId="49" fontId="5" fillId="4" borderId="7" applyNumberFormat="1" applyFont="1" applyFill="1" applyBorder="1" applyAlignment="1" applyProtection="0">
      <alignment horizontal="left" vertical="center" wrapText="1"/>
    </xf>
    <xf numFmtId="49" fontId="5" fillId="4" borderId="8" applyNumberFormat="1" applyFont="1" applyFill="1" applyBorder="1" applyAlignment="1" applyProtection="0">
      <alignment horizontal="center" vertical="center" wrapText="1"/>
    </xf>
    <xf numFmtId="49" fontId="5" fillId="4" borderId="9" applyNumberFormat="1" applyFont="1" applyFill="1" applyBorder="1" applyAlignment="1" applyProtection="0">
      <alignment horizontal="center" vertical="center" wrapText="1"/>
    </xf>
    <xf numFmtId="49" fontId="5" fillId="4" borderId="10" applyNumberFormat="1" applyFont="1" applyFill="1" applyBorder="1" applyAlignment="1" applyProtection="0">
      <alignment horizontal="left" vertical="center" wrapText="1"/>
    </xf>
    <xf numFmtId="3" fontId="5" borderId="11" applyNumberFormat="1" applyFont="1" applyFill="0" applyBorder="1" applyAlignment="1" applyProtection="0">
      <alignment vertical="center" wrapText="1"/>
    </xf>
    <xf numFmtId="3" fontId="5" borderId="5" applyNumberFormat="1" applyFont="1" applyFill="0" applyBorder="1" applyAlignment="1" applyProtection="0">
      <alignment vertical="center" wrapText="1"/>
    </xf>
    <xf numFmtId="3" fontId="5" fillId="5" borderId="5" applyNumberFormat="1" applyFont="1" applyFill="1" applyBorder="1" applyAlignment="1" applyProtection="0">
      <alignment vertical="center" wrapText="1"/>
    </xf>
    <xf numFmtId="3" fontId="5" fillId="5" borderId="6" applyNumberFormat="1" applyFont="1" applyFill="1" applyBorder="1" applyAlignment="1" applyProtection="0">
      <alignment vertical="center" wrapText="1"/>
    </xf>
    <xf numFmtId="49" fontId="5" fillId="4" borderId="12" applyNumberFormat="1" applyFont="1" applyFill="1" applyBorder="1" applyAlignment="1" applyProtection="0">
      <alignment horizontal="left" vertical="center" wrapText="1"/>
    </xf>
    <xf numFmtId="3" fontId="5" borderId="13" applyNumberFormat="1" applyFont="1" applyFill="0" applyBorder="1" applyAlignment="1" applyProtection="0">
      <alignment vertical="center" wrapText="1"/>
    </xf>
    <xf numFmtId="3" fontId="5" borderId="14" applyNumberFormat="1" applyFont="1" applyFill="0" applyBorder="1" applyAlignment="1" applyProtection="0">
      <alignment vertical="center" wrapText="1"/>
    </xf>
    <xf numFmtId="3" fontId="5" fillId="5" borderId="14" applyNumberFormat="1" applyFont="1" applyFill="1" applyBorder="1" applyAlignment="1" applyProtection="0">
      <alignment vertical="center" wrapText="1"/>
    </xf>
    <xf numFmtId="3" fontId="5" fillId="5" borderId="15" applyNumberFormat="1" applyFont="1" applyFill="1" applyBorder="1" applyAlignment="1" applyProtection="0">
      <alignment vertical="center" wrapText="1"/>
    </xf>
    <xf numFmtId="3" fontId="5" borderId="14" applyNumberFormat="1" applyFont="1" applyFill="0" applyBorder="1" applyAlignment="1" applyProtection="0">
      <alignment horizontal="left" vertical="center" wrapText="1"/>
    </xf>
    <xf numFmtId="3" fontId="5" fillId="5" borderId="16" applyNumberFormat="1" applyFont="1" applyFill="1" applyBorder="1" applyAlignment="1" applyProtection="0">
      <alignment vertical="center" wrapText="1"/>
    </xf>
    <xf numFmtId="49" fontId="3" fillId="4" borderId="17" applyNumberFormat="1" applyFont="1" applyFill="1" applyBorder="1" applyAlignment="1" applyProtection="0">
      <alignment horizontal="left" vertical="center" wrapText="1"/>
    </xf>
    <xf numFmtId="3" fontId="3" fillId="5" borderId="18" applyNumberFormat="1" applyFont="1" applyFill="1" applyBorder="1" applyAlignment="1" applyProtection="0">
      <alignment vertical="center" wrapText="1"/>
    </xf>
    <xf numFmtId="3" fontId="3" fillId="5" borderId="19" applyNumberFormat="1" applyFont="1" applyFill="1" applyBorder="1" applyAlignment="1" applyProtection="0">
      <alignment vertical="center" wrapText="1"/>
    </xf>
    <xf numFmtId="3" fontId="3" fillId="5" borderId="20" applyNumberFormat="1" applyFont="1" applyFill="1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49" fontId="2" fillId="2" borderId="21" applyNumberFormat="1" applyFont="1" applyFill="1" applyBorder="1" applyAlignment="1" applyProtection="0">
      <alignment horizontal="left" vertical="center" wrapText="1"/>
    </xf>
    <xf numFmtId="0" fontId="0" borderId="22" applyNumberFormat="1" applyFont="1" applyFill="0" applyBorder="1" applyAlignment="1" applyProtection="0">
      <alignment vertical="top" wrapText="1"/>
    </xf>
    <xf numFmtId="0" fontId="0" borderId="23" applyNumberFormat="1" applyFont="1" applyFill="0" applyBorder="1" applyAlignment="1" applyProtection="0">
      <alignment vertical="top" wrapText="1"/>
    </xf>
    <xf numFmtId="49" fontId="3" fillId="4" borderId="24" applyNumberFormat="1" applyFont="1" applyFill="1" applyBorder="1" applyAlignment="1" applyProtection="0">
      <alignment horizontal="left" vertical="center" wrapText="1"/>
    </xf>
    <xf numFmtId="49" fontId="3" fillId="4" borderId="25" applyNumberFormat="1" applyFont="1" applyFill="1" applyBorder="1" applyAlignment="1" applyProtection="0">
      <alignment horizontal="center" vertical="center" wrapText="1"/>
    </xf>
    <xf numFmtId="49" fontId="3" fillId="4" borderId="26" applyNumberFormat="1" applyFont="1" applyFill="1" applyBorder="1" applyAlignment="1" applyProtection="0">
      <alignment horizontal="center" vertical="center" wrapText="1"/>
    </xf>
    <xf numFmtId="49" fontId="5" fillId="4" borderId="4" applyNumberFormat="1" applyFont="1" applyFill="1" applyBorder="1" applyAlignment="1" applyProtection="0">
      <alignment horizontal="left" vertical="top" wrapText="1"/>
    </xf>
    <xf numFmtId="49" fontId="5" borderId="5" applyNumberFormat="1" applyFont="1" applyFill="0" applyBorder="1" applyAlignment="1" applyProtection="0">
      <alignment horizontal="left" vertical="center" wrapText="1"/>
    </xf>
    <xf numFmtId="3" fontId="5" borderId="6" applyNumberFormat="1" applyFont="1" applyFill="0" applyBorder="1" applyAlignment="1" applyProtection="0">
      <alignment vertical="center" wrapText="1"/>
    </xf>
    <xf numFmtId="0" fontId="0" fillId="6" borderId="27" applyNumberFormat="1" applyFont="1" applyFill="1" applyBorder="1" applyAlignment="1" applyProtection="0">
      <alignment vertical="top" wrapText="1"/>
    </xf>
    <xf numFmtId="49" fontId="5" fillId="6" borderId="14" applyNumberFormat="1" applyFont="1" applyFill="1" applyBorder="1" applyAlignment="1" applyProtection="0">
      <alignment horizontal="left" vertical="center" wrapText="1"/>
    </xf>
    <xf numFmtId="3" fontId="5" fillId="6" borderId="15" applyNumberFormat="1" applyFont="1" applyFill="1" applyBorder="1" applyAlignment="1" applyProtection="0">
      <alignment vertical="center" wrapText="1"/>
    </xf>
    <xf numFmtId="0" fontId="0" borderId="27" applyNumberFormat="1" applyFont="1" applyFill="0" applyBorder="1" applyAlignment="1" applyProtection="0">
      <alignment vertical="top" wrapText="1"/>
    </xf>
    <xf numFmtId="49" fontId="5" borderId="14" applyNumberFormat="1" applyFont="1" applyFill="0" applyBorder="1" applyAlignment="1" applyProtection="0">
      <alignment horizontal="left" vertical="center" wrapText="1"/>
    </xf>
    <xf numFmtId="3" fontId="5" borderId="15" applyNumberFormat="1" applyFont="1" applyFill="0" applyBorder="1" applyAlignment="1" applyProtection="0">
      <alignment vertical="center" wrapText="1"/>
    </xf>
    <xf numFmtId="49" fontId="3" borderId="14" applyNumberFormat="1" applyFont="1" applyFill="0" applyBorder="1" applyAlignment="1" applyProtection="0">
      <alignment horizontal="left" vertical="center" wrapText="1"/>
    </xf>
    <xf numFmtId="3" fontId="3" borderId="15" applyNumberFormat="1" applyFont="1" applyFill="0" applyBorder="1" applyAlignment="1" applyProtection="0">
      <alignment vertical="center" wrapText="1"/>
    </xf>
    <xf numFmtId="49" fontId="5" fillId="4" borderId="27" applyNumberFormat="1" applyFont="1" applyFill="1" applyBorder="1" applyAlignment="1" applyProtection="0">
      <alignment horizontal="left" vertical="top" wrapText="1"/>
    </xf>
    <xf numFmtId="49" fontId="3" fillId="6" borderId="14" applyNumberFormat="1" applyFont="1" applyFill="1" applyBorder="1" applyAlignment="1" applyProtection="0">
      <alignment horizontal="left" vertical="center" wrapText="1"/>
    </xf>
    <xf numFmtId="3" fontId="3" fillId="6" borderId="15" applyNumberFormat="1" applyFont="1" applyFill="1" applyBorder="1" applyAlignment="1" applyProtection="0">
      <alignment vertical="center" wrapText="1"/>
    </xf>
    <xf numFmtId="49" fontId="3" fillId="4" borderId="28" applyNumberFormat="1" applyFont="1" applyFill="1" applyBorder="1" applyAlignment="1" applyProtection="0">
      <alignment horizontal="left" vertical="center" wrapText="1"/>
    </xf>
    <xf numFmtId="49" fontId="3" borderId="19" applyNumberFormat="1" applyFont="1" applyFill="0" applyBorder="1" applyAlignment="1" applyProtection="0">
      <alignment horizontal="left" vertical="center" wrapText="1"/>
    </xf>
    <xf numFmtId="3" fontId="3" borderId="20" applyNumberFormat="1" applyFont="1" applyFill="0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49" fontId="6" fillId="2" borderId="1" applyNumberFormat="1" applyFont="1" applyFill="1" applyBorder="1" applyAlignment="1" applyProtection="0">
      <alignment horizontal="left" vertical="center" wrapText="1"/>
    </xf>
    <xf numFmtId="0" fontId="0" borderId="2" applyNumberFormat="1" applyFont="1" applyFill="0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fillId="4" borderId="24" applyNumberFormat="1" applyFont="1" applyFill="1" applyBorder="1" applyAlignment="1" applyProtection="0">
      <alignment vertical="center" wrapText="1"/>
    </xf>
    <xf numFmtId="49" fontId="7" fillId="4" borderId="25" applyNumberFormat="1" applyFont="1" applyFill="1" applyBorder="1" applyAlignment="1" applyProtection="0">
      <alignment horizontal="center" vertical="center" wrapText="1"/>
    </xf>
    <xf numFmtId="49" fontId="7" fillId="4" borderId="26" applyNumberFormat="1" applyFont="1" applyFill="1" applyBorder="1" applyAlignment="1" applyProtection="0">
      <alignment horizontal="center" vertical="center" wrapText="1"/>
    </xf>
    <xf numFmtId="49" fontId="8" fillId="4" borderId="4" applyNumberFormat="1" applyFont="1" applyFill="1" applyBorder="1" applyAlignment="1" applyProtection="0">
      <alignment vertical="center" wrapText="1"/>
    </xf>
    <xf numFmtId="3" fontId="8" borderId="5" applyNumberFormat="1" applyFont="1" applyFill="0" applyBorder="1" applyAlignment="1" applyProtection="0">
      <alignment vertical="center" wrapText="1"/>
    </xf>
    <xf numFmtId="3" fontId="7" borderId="6" applyNumberFormat="1" applyFont="1" applyFill="0" applyBorder="1" applyAlignment="1" applyProtection="0">
      <alignment vertical="center" wrapText="1"/>
    </xf>
    <xf numFmtId="49" fontId="8" fillId="4" borderId="27" applyNumberFormat="1" applyFont="1" applyFill="1" applyBorder="1" applyAlignment="1" applyProtection="0">
      <alignment vertical="center" wrapText="1"/>
    </xf>
    <xf numFmtId="3" fontId="8" fillId="6" borderId="14" applyNumberFormat="1" applyFont="1" applyFill="1" applyBorder="1" applyAlignment="1" applyProtection="0">
      <alignment vertical="center" wrapText="1"/>
    </xf>
    <xf numFmtId="3" fontId="7" fillId="6" borderId="15" applyNumberFormat="1" applyFont="1" applyFill="1" applyBorder="1" applyAlignment="1" applyProtection="0">
      <alignment vertical="center" wrapText="1"/>
    </xf>
    <xf numFmtId="3" fontId="8" borderId="14" applyNumberFormat="1" applyFont="1" applyFill="0" applyBorder="1" applyAlignment="1" applyProtection="0">
      <alignment vertical="center" wrapText="1"/>
    </xf>
    <xf numFmtId="3" fontId="7" borderId="15" applyNumberFormat="1" applyFont="1" applyFill="0" applyBorder="1" applyAlignment="1" applyProtection="0">
      <alignment vertical="center" wrapText="1"/>
    </xf>
    <xf numFmtId="49" fontId="7" fillId="4" borderId="28" applyNumberFormat="1" applyFont="1" applyFill="1" applyBorder="1" applyAlignment="1" applyProtection="0">
      <alignment vertical="center" wrapText="1"/>
    </xf>
    <xf numFmtId="3" fontId="7" borderId="19" applyNumberFormat="1" applyFont="1" applyFill="0" applyBorder="1" applyAlignment="1" applyProtection="0">
      <alignment vertical="center" wrapText="1"/>
    </xf>
    <xf numFmtId="3" fontId="7" borderId="20" applyNumberFormat="1" applyFont="1" applyFill="0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49" fontId="6" fillId="2" borderId="29" applyNumberFormat="1" applyFont="1" applyFill="1" applyBorder="1" applyAlignment="1" applyProtection="0">
      <alignment horizontal="left" vertical="top" wrapText="1"/>
    </xf>
    <xf numFmtId="0" fontId="0" borderId="30" applyNumberFormat="1" applyFont="1" applyFill="0" applyBorder="1" applyAlignment="1" applyProtection="0">
      <alignment vertical="top" wrapText="1"/>
    </xf>
    <xf numFmtId="0" fontId="0" borderId="31" applyNumberFormat="1" applyFont="1" applyFill="0" applyBorder="1" applyAlignment="1" applyProtection="0">
      <alignment vertical="top" wrapText="1"/>
    </xf>
    <xf numFmtId="49" fontId="9" fillId="4" borderId="24" applyNumberFormat="1" applyFont="1" applyFill="1" applyBorder="1" applyAlignment="1" applyProtection="0">
      <alignment horizontal="left" vertical="center" wrapText="1"/>
    </xf>
    <xf numFmtId="49" fontId="9" fillId="4" borderId="25" applyNumberFormat="1" applyFont="1" applyFill="1" applyBorder="1" applyAlignment="1" applyProtection="0">
      <alignment horizontal="center" vertical="center" wrapText="1"/>
    </xf>
    <xf numFmtId="49" fontId="9" fillId="4" borderId="26" applyNumberFormat="1" applyFont="1" applyFill="1" applyBorder="1" applyAlignment="1" applyProtection="0">
      <alignment horizontal="center" vertical="center" wrapText="1"/>
    </xf>
    <xf numFmtId="49" fontId="10" fillId="4" borderId="4" applyNumberFormat="1" applyFont="1" applyFill="1" applyBorder="1" applyAlignment="1" applyProtection="0">
      <alignment horizontal="left" vertical="top" wrapText="1"/>
    </xf>
    <xf numFmtId="49" fontId="10" borderId="5" applyNumberFormat="1" applyFont="1" applyFill="0" applyBorder="1" applyAlignment="1" applyProtection="0">
      <alignment horizontal="left" vertical="center" wrapText="1"/>
    </xf>
    <xf numFmtId="3" fontId="10" borderId="6" applyNumberFormat="1" applyFont="1" applyFill="0" applyBorder="1" applyAlignment="1" applyProtection="0">
      <alignment vertical="center" wrapText="1"/>
    </xf>
    <xf numFmtId="49" fontId="10" fillId="6" borderId="14" applyNumberFormat="1" applyFont="1" applyFill="1" applyBorder="1" applyAlignment="1" applyProtection="0">
      <alignment horizontal="left" vertical="center" wrapText="1"/>
    </xf>
    <xf numFmtId="3" fontId="10" fillId="6" borderId="15" applyNumberFormat="1" applyFont="1" applyFill="1" applyBorder="1" applyAlignment="1" applyProtection="0">
      <alignment vertical="center" wrapText="1"/>
    </xf>
    <xf numFmtId="49" fontId="10" borderId="14" applyNumberFormat="1" applyFont="1" applyFill="0" applyBorder="1" applyAlignment="1" applyProtection="0">
      <alignment horizontal="left" vertical="center" wrapText="1"/>
    </xf>
    <xf numFmtId="3" fontId="10" borderId="15" applyNumberFormat="1" applyFont="1" applyFill="0" applyBorder="1" applyAlignment="1" applyProtection="0">
      <alignment vertical="center" wrapText="1"/>
    </xf>
    <xf numFmtId="49" fontId="10" fillId="4" borderId="27" applyNumberFormat="1" applyFont="1" applyFill="1" applyBorder="1" applyAlignment="1" applyProtection="0">
      <alignment horizontal="left" vertical="center" wrapText="1"/>
    </xf>
    <xf numFmtId="49" fontId="9" fillId="4" borderId="28" applyNumberFormat="1" applyFont="1" applyFill="1" applyBorder="1" applyAlignment="1" applyProtection="0">
      <alignment horizontal="left" vertical="center" wrapText="1"/>
    </xf>
    <xf numFmtId="49" fontId="9" borderId="19" applyNumberFormat="1" applyFont="1" applyFill="0" applyBorder="1" applyAlignment="1" applyProtection="0">
      <alignment horizontal="left" vertical="center" wrapText="1"/>
    </xf>
    <xf numFmtId="3" fontId="9" borderId="20" applyNumberFormat="1" applyFont="1" applyFill="0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49" fontId="9" fillId="2" borderId="21" applyNumberFormat="1" applyFont="1" applyFill="1" applyBorder="1" applyAlignment="1" applyProtection="0">
      <alignment horizontal="left" vertical="center" wrapText="1"/>
    </xf>
    <xf numFmtId="49" fontId="10" fillId="4" borderId="4" applyNumberFormat="1" applyFont="1" applyFill="1" applyBorder="1" applyAlignment="1" applyProtection="0">
      <alignment horizontal="left" vertical="center" wrapText="1"/>
    </xf>
    <xf numFmtId="3" fontId="10" borderId="6" applyNumberFormat="1" applyFont="1" applyFill="0" applyBorder="1" applyAlignment="1" applyProtection="0">
      <alignment horizontal="right" vertical="center" wrapText="1"/>
    </xf>
    <xf numFmtId="3" fontId="10" fillId="6" borderId="15" applyNumberFormat="1" applyFont="1" applyFill="1" applyBorder="1" applyAlignment="1" applyProtection="0">
      <alignment horizontal="right" vertical="center" wrapText="1"/>
    </xf>
    <xf numFmtId="3" fontId="10" borderId="15" applyNumberFormat="1" applyFont="1" applyFill="0" applyBorder="1" applyAlignment="1" applyProtection="0">
      <alignment horizontal="right" vertical="center" wrapText="1"/>
    </xf>
    <xf numFmtId="49" fontId="10" fillId="4" borderId="28" applyNumberFormat="1" applyFont="1" applyFill="1" applyBorder="1" applyAlignment="1" applyProtection="0">
      <alignment horizontal="left" vertical="center" wrapText="1"/>
    </xf>
    <xf numFmtId="3" fontId="10" fillId="6" borderId="20" applyNumberFormat="1" applyFont="1" applyFill="1" applyBorder="1" applyAlignment="1" applyProtection="0">
      <alignment horizontal="right" vertical="center" wrapText="1"/>
    </xf>
    <xf numFmtId="0" fontId="0" applyNumberFormat="1" applyFont="1" applyFill="0" applyBorder="0" applyAlignment="1" applyProtection="0">
      <alignment vertical="top" wrapText="1"/>
    </xf>
    <xf numFmtId="49" fontId="6" fillId="7" borderId="21" applyNumberFormat="1" applyFont="1" applyFill="1" applyBorder="1" applyAlignment="1" applyProtection="0">
      <alignment horizontal="left" vertical="top" wrapText="1"/>
    </xf>
    <xf numFmtId="0" fontId="4" fillId="7" borderId="22" applyNumberFormat="1" applyFont="1" applyFill="1" applyBorder="1" applyAlignment="1" applyProtection="0">
      <alignment vertical="top" wrapText="1"/>
    </xf>
    <xf numFmtId="0" fontId="4" fillId="7" borderId="23" applyNumberFormat="1" applyFont="1" applyFill="1" applyBorder="1" applyAlignment="1" applyProtection="0">
      <alignment vertical="top" wrapText="1"/>
    </xf>
    <xf numFmtId="49" fontId="9" fillId="4" borderId="24" applyNumberFormat="1" applyFont="1" applyFill="1" applyBorder="1" applyAlignment="1" applyProtection="0">
      <alignment vertical="center" wrapText="1"/>
    </xf>
    <xf numFmtId="0" fontId="10" fillId="6" borderId="5" applyNumberFormat="1" applyFont="1" applyFill="1" applyBorder="1" applyAlignment="1" applyProtection="0">
      <alignment vertical="center" wrapText="1"/>
    </xf>
    <xf numFmtId="0" fontId="9" fillId="6" borderId="6" applyNumberFormat="1" applyFont="1" applyFill="1" applyBorder="1" applyAlignment="1" applyProtection="0">
      <alignment vertical="center" wrapText="1"/>
    </xf>
    <xf numFmtId="0" fontId="10" borderId="14" applyNumberFormat="1" applyFont="1" applyFill="0" applyBorder="1" applyAlignment="1" applyProtection="0">
      <alignment vertical="center" wrapText="1"/>
    </xf>
    <xf numFmtId="0" fontId="9" borderId="15" applyNumberFormat="1" applyFont="1" applyFill="0" applyBorder="1" applyAlignment="1" applyProtection="0">
      <alignment vertical="center" wrapText="1"/>
    </xf>
    <xf numFmtId="0" fontId="10" fillId="6" borderId="14" applyNumberFormat="1" applyFont="1" applyFill="1" applyBorder="1" applyAlignment="1" applyProtection="0">
      <alignment vertical="center" wrapText="1"/>
    </xf>
    <xf numFmtId="0" fontId="9" fillId="6" borderId="15" applyNumberFormat="1" applyFont="1" applyFill="1" applyBorder="1" applyAlignment="1" applyProtection="0">
      <alignment vertical="center" wrapText="1"/>
    </xf>
    <xf numFmtId="0" fontId="9" borderId="19" applyNumberFormat="1" applyFont="1" applyFill="0" applyBorder="1" applyAlignment="1" applyProtection="0">
      <alignment vertical="center" wrapText="1"/>
    </xf>
    <xf numFmtId="0" fontId="9" borderId="20" applyNumberFormat="1" applyFont="1" applyFill="0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49" fontId="6" fillId="2" borderId="21" applyNumberFormat="1" applyFont="1" applyFill="1" applyBorder="1" applyAlignment="1" applyProtection="0">
      <alignment horizontal="left" vertical="center" wrapText="1"/>
    </xf>
    <xf numFmtId="49" fontId="9" fillId="4" borderId="24" applyNumberFormat="1" applyFont="1" applyFill="1" applyBorder="1" applyAlignment="1" applyProtection="0">
      <alignment horizontal="center" vertical="center" wrapText="1"/>
    </xf>
    <xf numFmtId="49" fontId="10" fillId="4" borderId="4" applyNumberFormat="1" applyFont="1" applyFill="1" applyBorder="1" applyAlignment="1" applyProtection="0">
      <alignment horizontal="left" vertical="bottom" wrapText="1"/>
    </xf>
    <xf numFmtId="0" fontId="10" borderId="5" applyNumberFormat="1" applyFont="1" applyFill="0" applyBorder="1" applyAlignment="1" applyProtection="0">
      <alignment vertical="bottom" wrapText="1"/>
    </xf>
    <xf numFmtId="9" fontId="10" borderId="6" applyNumberFormat="1" applyFont="1" applyFill="0" applyBorder="1" applyAlignment="1" applyProtection="0">
      <alignment vertical="bottom" wrapText="1"/>
    </xf>
    <xf numFmtId="49" fontId="9" fillId="4" borderId="27" applyNumberFormat="1" applyFont="1" applyFill="1" applyBorder="1" applyAlignment="1" applyProtection="0">
      <alignment horizontal="left" vertical="bottom" wrapText="1"/>
    </xf>
    <xf numFmtId="0" fontId="9" fillId="6" borderId="14" applyNumberFormat="1" applyFont="1" applyFill="1" applyBorder="1" applyAlignment="1" applyProtection="0">
      <alignment vertical="bottom" wrapText="1"/>
    </xf>
    <xf numFmtId="9" fontId="9" fillId="6" borderId="15" applyNumberFormat="1" applyFont="1" applyFill="1" applyBorder="1" applyAlignment="1" applyProtection="0">
      <alignment vertical="bottom" wrapText="1"/>
    </xf>
    <xf numFmtId="49" fontId="10" fillId="4" borderId="27" applyNumberFormat="1" applyFont="1" applyFill="1" applyBorder="1" applyAlignment="1" applyProtection="0">
      <alignment horizontal="left" vertical="bottom" wrapText="1"/>
    </xf>
    <xf numFmtId="0" fontId="10" borderId="14" applyNumberFormat="1" applyFont="1" applyFill="0" applyBorder="1" applyAlignment="1" applyProtection="0">
      <alignment vertical="bottom" wrapText="1"/>
    </xf>
    <xf numFmtId="9" fontId="10" borderId="15" applyNumberFormat="1" applyFont="1" applyFill="0" applyBorder="1" applyAlignment="1" applyProtection="0">
      <alignment vertical="bottom" wrapText="1"/>
    </xf>
    <xf numFmtId="0" fontId="10" fillId="6" borderId="14" applyNumberFormat="1" applyFont="1" applyFill="1" applyBorder="1" applyAlignment="1" applyProtection="0">
      <alignment vertical="bottom" wrapText="1"/>
    </xf>
    <xf numFmtId="9" fontId="10" fillId="6" borderId="15" applyNumberFormat="1" applyFont="1" applyFill="1" applyBorder="1" applyAlignment="1" applyProtection="0">
      <alignment vertical="bottom" wrapText="1"/>
    </xf>
    <xf numFmtId="59" fontId="10" fillId="6" borderId="15" applyNumberFormat="1" applyFont="1" applyFill="1" applyBorder="1" applyAlignment="1" applyProtection="0">
      <alignment vertical="bottom" wrapText="1"/>
    </xf>
    <xf numFmtId="59" fontId="10" borderId="15" applyNumberFormat="1" applyFont="1" applyFill="0" applyBorder="1" applyAlignment="1" applyProtection="0">
      <alignment vertical="bottom" wrapText="1"/>
    </xf>
    <xf numFmtId="49" fontId="9" fillId="4" borderId="28" applyNumberFormat="1" applyFont="1" applyFill="1" applyBorder="1" applyAlignment="1" applyProtection="0">
      <alignment horizontal="justify" vertical="top" wrapText="1"/>
    </xf>
    <xf numFmtId="3" fontId="9" borderId="19" applyNumberFormat="1" applyFont="1" applyFill="0" applyBorder="1" applyAlignment="1" applyProtection="0">
      <alignment vertical="top" wrapText="1"/>
    </xf>
    <xf numFmtId="59" fontId="9" borderId="20" applyNumberFormat="1" applyFont="1" applyFill="0" applyBorder="1" applyAlignment="1" applyProtection="0">
      <alignment vertical="top" wrapText="1"/>
    </xf>
    <xf numFmtId="49" fontId="10" fillId="8" borderId="32" applyNumberFormat="1" applyFont="1" applyFill="1" applyBorder="1" applyAlignment="1" applyProtection="0">
      <alignment horizontal="justify" vertical="top" wrapText="1"/>
    </xf>
    <xf numFmtId="0" fontId="0" fillId="6" borderId="33" applyNumberFormat="1" applyFont="1" applyFill="1" applyBorder="1" applyAlignment="1" applyProtection="0">
      <alignment vertical="top" wrapText="1"/>
    </xf>
    <xf numFmtId="0" fontId="0" fillId="6" borderId="34" applyNumberFormat="1" applyFont="1" applyFill="1" applyBorder="1" applyAlignment="1" applyProtection="0">
      <alignment vertical="top" wrapText="1"/>
    </xf>
    <xf numFmtId="49" fontId="10" fillId="8" borderId="35" applyNumberFormat="1" applyFont="1" applyFill="1" applyBorder="1" applyAlignment="1" applyProtection="0">
      <alignment horizontal="justify" vertical="top" wrapText="1"/>
    </xf>
    <xf numFmtId="0" fontId="0" borderId="36" applyNumberFormat="1" applyFont="1" applyFill="0" applyBorder="1" applyAlignment="1" applyProtection="0">
      <alignment vertical="top" wrapText="1"/>
    </xf>
    <xf numFmtId="0" fontId="0" borderId="37" applyNumberFormat="1" applyFont="1" applyFill="0" applyBorder="1" applyAlignment="1" applyProtection="0">
      <alignment vertical="top" wrapText="1"/>
    </xf>
    <xf numFmtId="49" fontId="10" fillId="8" borderId="35" applyNumberFormat="1" applyFont="1" applyFill="1" applyBorder="1" applyAlignment="1" applyProtection="0">
      <alignment horizontal="right" vertical="top" wrapText="1"/>
    </xf>
    <xf numFmtId="0" fontId="0" fillId="6" borderId="36" applyNumberFormat="1" applyFont="1" applyFill="1" applyBorder="1" applyAlignment="1" applyProtection="0">
      <alignment vertical="top" wrapText="1"/>
    </xf>
    <xf numFmtId="0" fontId="0" fillId="6" borderId="37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6" fillId="9" borderId="21" applyNumberFormat="1" applyFont="1" applyFill="1" applyBorder="1" applyAlignment="1" applyProtection="0">
      <alignment horizontal="left" vertical="center" wrapText="1"/>
    </xf>
    <xf numFmtId="0" fontId="10" borderId="5" applyNumberFormat="1" applyFont="1" applyFill="0" applyBorder="1" applyAlignment="1" applyProtection="0">
      <alignment vertical="center" wrapText="1"/>
    </xf>
    <xf numFmtId="9" fontId="10" borderId="5" applyNumberFormat="1" applyFont="1" applyFill="0" applyBorder="1" applyAlignment="1" applyProtection="0">
      <alignment vertical="center" wrapText="1"/>
    </xf>
    <xf numFmtId="0" fontId="10" borderId="6" applyNumberFormat="1" applyFont="1" applyFill="0" applyBorder="1" applyAlignment="1" applyProtection="0">
      <alignment horizontal="center" vertical="center" wrapText="1"/>
    </xf>
    <xf numFmtId="9" fontId="10" fillId="6" borderId="14" applyNumberFormat="1" applyFont="1" applyFill="1" applyBorder="1" applyAlignment="1" applyProtection="0">
      <alignment vertical="center" wrapText="1"/>
    </xf>
    <xf numFmtId="0" fontId="10" fillId="6" borderId="15" applyNumberFormat="1" applyFont="1" applyFill="1" applyBorder="1" applyAlignment="1" applyProtection="0">
      <alignment horizontal="center" vertical="center" wrapText="1"/>
    </xf>
    <xf numFmtId="9" fontId="10" borderId="14" applyNumberFormat="1" applyFont="1" applyFill="0" applyBorder="1" applyAlignment="1" applyProtection="0">
      <alignment vertical="center" wrapText="1"/>
    </xf>
    <xf numFmtId="0" fontId="10" borderId="15" applyNumberFormat="1" applyFont="1" applyFill="0" applyBorder="1" applyAlignment="1" applyProtection="0">
      <alignment horizontal="center" vertical="center" wrapText="1"/>
    </xf>
    <xf numFmtId="59" fontId="10" borderId="14" applyNumberFormat="1" applyFont="1" applyFill="0" applyBorder="1" applyAlignment="1" applyProtection="0">
      <alignment vertical="center" wrapText="1"/>
    </xf>
    <xf numFmtId="49" fontId="10" fillId="4" borderId="27" applyNumberFormat="1" applyFont="1" applyFill="1" applyBorder="1" applyAlignment="1" applyProtection="0">
      <alignment horizontal="left" vertical="top" wrapText="1"/>
    </xf>
    <xf numFmtId="0" fontId="10" fillId="6" borderId="14" applyNumberFormat="1" applyFont="1" applyFill="1" applyBorder="1" applyAlignment="1" applyProtection="0">
      <alignment vertical="top" wrapText="1"/>
    </xf>
    <xf numFmtId="9" fontId="10" fillId="6" borderId="14" applyNumberFormat="1" applyFont="1" applyFill="1" applyBorder="1" applyAlignment="1" applyProtection="0">
      <alignment vertical="top" wrapText="1"/>
    </xf>
    <xf numFmtId="0" fontId="10" borderId="14" applyNumberFormat="1" applyFont="1" applyFill="0" applyBorder="1" applyAlignment="1" applyProtection="0">
      <alignment vertical="top" wrapText="1"/>
    </xf>
    <xf numFmtId="9" fontId="10" borderId="14" applyNumberFormat="1" applyFont="1" applyFill="0" applyBorder="1" applyAlignment="1" applyProtection="0">
      <alignment vertical="top" wrapText="1"/>
    </xf>
    <xf numFmtId="49" fontId="9" fillId="4" borderId="28" applyNumberFormat="1" applyFont="1" applyFill="1" applyBorder="1" applyAlignment="1" applyProtection="0">
      <alignment horizontal="left" vertical="top" wrapText="1"/>
    </xf>
    <xf numFmtId="0" fontId="9" fillId="6" borderId="19" applyNumberFormat="1" applyFont="1" applyFill="1" applyBorder="1" applyAlignment="1" applyProtection="0">
      <alignment vertical="top" wrapText="1"/>
    </xf>
    <xf numFmtId="9" fontId="9" fillId="6" borderId="19" applyNumberFormat="1" applyFont="1" applyFill="1" applyBorder="1" applyAlignment="1" applyProtection="0">
      <alignment vertical="top" wrapText="1"/>
    </xf>
    <xf numFmtId="9" fontId="9" fillId="6" borderId="20" applyNumberFormat="1" applyFont="1" applyFill="1" applyBorder="1" applyAlignment="1" applyProtection="0">
      <alignment vertical="top" wrapText="1"/>
    </xf>
    <xf numFmtId="0" fontId="10" fillId="8" borderId="32" applyNumberFormat="1" applyFont="1" applyFill="1" applyBorder="1" applyAlignment="1" applyProtection="0">
      <alignment horizontal="justify" vertical="top" wrapText="1"/>
    </xf>
    <xf numFmtId="0" fontId="0" borderId="33" applyNumberFormat="1" applyFont="1" applyFill="0" applyBorder="1" applyAlignment="1" applyProtection="0">
      <alignment vertical="top" wrapText="1"/>
    </xf>
    <xf numFmtId="0" fontId="0" borderId="34" applyNumberFormat="1" applyFont="1" applyFill="0" applyBorder="1" applyAlignment="1" applyProtection="0">
      <alignment vertical="top" wrapText="1"/>
    </xf>
    <xf numFmtId="0" fontId="10" fillId="8" borderId="38" applyNumberFormat="1" applyFont="1" applyFill="1" applyBorder="1" applyAlignment="1" applyProtection="0">
      <alignment horizontal="justify" vertical="top" wrapText="1"/>
    </xf>
    <xf numFmtId="0" fontId="0" applyNumberFormat="1" applyFont="1" applyFill="0" applyBorder="0" applyAlignment="1" applyProtection="0">
      <alignment vertical="top" wrapText="1"/>
    </xf>
    <xf numFmtId="49" fontId="9" fillId="4" borderId="4" applyNumberFormat="1" applyFont="1" applyFill="1" applyBorder="1" applyAlignment="1" applyProtection="0">
      <alignment horizontal="left" vertical="center" wrapText="1"/>
    </xf>
    <xf numFmtId="0" fontId="10" fillId="6" borderId="5" applyNumberFormat="1" applyFont="1" applyFill="1" applyBorder="1" applyAlignment="1" applyProtection="0">
      <alignment horizontal="center" vertical="center" wrapText="1"/>
    </xf>
    <xf numFmtId="49" fontId="10" fillId="6" borderId="5" applyNumberFormat="1" applyFont="1" applyFill="1" applyBorder="1" applyAlignment="1" applyProtection="0">
      <alignment horizontal="center" vertical="center" wrapText="1"/>
    </xf>
    <xf numFmtId="49" fontId="10" fillId="6" borderId="6" applyNumberFormat="1" applyFont="1" applyFill="1" applyBorder="1" applyAlignment="1" applyProtection="0">
      <alignment horizontal="center" vertical="center" wrapText="1"/>
    </xf>
    <xf numFmtId="49" fontId="9" fillId="4" borderId="27" applyNumberFormat="1" applyFont="1" applyFill="1" applyBorder="1" applyAlignment="1" applyProtection="0">
      <alignment horizontal="left" vertical="center" wrapText="1"/>
    </xf>
    <xf numFmtId="0" fontId="10" borderId="14" applyNumberFormat="1" applyFont="1" applyFill="0" applyBorder="1" applyAlignment="1" applyProtection="0">
      <alignment horizontal="center" vertical="center" wrapText="1"/>
    </xf>
    <xf numFmtId="49" fontId="10" borderId="14" applyNumberFormat="1" applyFont="1" applyFill="0" applyBorder="1" applyAlignment="1" applyProtection="0">
      <alignment horizontal="center" vertical="center" wrapText="1"/>
    </xf>
    <xf numFmtId="49" fontId="10" borderId="15" applyNumberFormat="1" applyFont="1" applyFill="0" applyBorder="1" applyAlignment="1" applyProtection="0">
      <alignment horizontal="center" vertical="center" wrapText="1"/>
    </xf>
    <xf numFmtId="0" fontId="10" fillId="6" borderId="14" applyNumberFormat="1" applyFont="1" applyFill="1" applyBorder="1" applyAlignment="1" applyProtection="0">
      <alignment horizontal="center" vertical="center" wrapText="1"/>
    </xf>
    <xf numFmtId="49" fontId="10" fillId="6" borderId="14" applyNumberFormat="1" applyFont="1" applyFill="1" applyBorder="1" applyAlignment="1" applyProtection="0">
      <alignment horizontal="center" vertical="center" wrapText="1"/>
    </xf>
    <xf numFmtId="49" fontId="10" fillId="6" borderId="15" applyNumberFormat="1" applyFont="1" applyFill="1" applyBorder="1" applyAlignment="1" applyProtection="0">
      <alignment horizontal="center" vertical="center" wrapText="1"/>
    </xf>
    <xf numFmtId="0" fontId="9" fillId="6" borderId="19" applyNumberFormat="1" applyFont="1" applyFill="1" applyBorder="1" applyAlignment="1" applyProtection="0">
      <alignment horizontal="center" vertical="center" wrapText="1"/>
    </xf>
    <xf numFmtId="49" fontId="9" fillId="6" borderId="19" applyNumberFormat="1" applyFont="1" applyFill="1" applyBorder="1" applyAlignment="1" applyProtection="0">
      <alignment horizontal="center" vertical="center" wrapText="1"/>
    </xf>
    <xf numFmtId="49" fontId="9" fillId="6" borderId="20" applyNumberFormat="1" applyFont="1" applyFill="1" applyBorder="1" applyAlignment="1" applyProtection="0">
      <alignment horizontal="center" vertical="center" wrapText="1"/>
    </xf>
    <xf numFmtId="0" fontId="10" fillId="8" borderId="38" applyNumberFormat="1" applyFont="1" applyFill="1" applyBorder="1" applyAlignment="1" applyProtection="0">
      <alignment horizontal="left" vertical="top" wrapText="1"/>
    </xf>
    <xf numFmtId="0" fontId="10" fillId="8" borderId="38" applyNumberFormat="1" applyFont="1" applyFill="1" applyBorder="1" applyAlignment="1" applyProtection="0">
      <alignment vertical="top" wrapText="1"/>
    </xf>
    <xf numFmtId="49" fontId="10" fillId="8" borderId="39" applyNumberFormat="1" applyFont="1" applyFill="1" applyBorder="1" applyAlignment="1" applyProtection="0">
      <alignment horizontal="left" vertical="top" wrapText="1"/>
    </xf>
    <xf numFmtId="0" fontId="0" fillId="6" borderId="39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4" fillId="4" borderId="27" applyNumberFormat="1" applyFont="1" applyFill="1" applyBorder="1" applyAlignment="1" applyProtection="0">
      <alignment horizontal="left" vertical="center" wrapText="1"/>
    </xf>
    <xf numFmtId="49" fontId="15" fillId="4" borderId="27" applyNumberFormat="1" applyFont="1" applyFill="1" applyBorder="1" applyAlignment="1" applyProtection="0">
      <alignment horizontal="left" vertical="center" wrapText="1"/>
    </xf>
    <xf numFmtId="0" fontId="9" borderId="19" applyNumberFormat="1" applyFont="1" applyFill="0" applyBorder="1" applyAlignment="1" applyProtection="0">
      <alignment horizontal="center" vertical="center" wrapText="1"/>
    </xf>
    <xf numFmtId="49" fontId="10" borderId="20" applyNumberFormat="1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49" fontId="6" fillId="7" borderId="21" applyNumberFormat="1" applyFont="1" applyFill="1" applyBorder="1" applyAlignment="1" applyProtection="0">
      <alignment horizontal="left" vertical="center" wrapText="1"/>
    </xf>
    <xf numFmtId="3" fontId="10" fillId="6" borderId="5" applyNumberFormat="1" applyFont="1" applyFill="1" applyBorder="1" applyAlignment="1" applyProtection="0">
      <alignment vertical="center" wrapText="1"/>
    </xf>
    <xf numFmtId="60" fontId="10" fillId="6" borderId="5" applyNumberFormat="1" applyFont="1" applyFill="1" applyBorder="1" applyAlignment="1" applyProtection="0">
      <alignment vertical="center" wrapText="1"/>
    </xf>
    <xf numFmtId="3" fontId="10" borderId="14" applyNumberFormat="1" applyFont="1" applyFill="0" applyBorder="1" applyAlignment="1" applyProtection="0">
      <alignment vertical="center" wrapText="1"/>
    </xf>
    <xf numFmtId="60" fontId="10" borderId="14" applyNumberFormat="1" applyFont="1" applyFill="0" applyBorder="1" applyAlignment="1" applyProtection="0">
      <alignment vertical="center" wrapText="1"/>
    </xf>
    <xf numFmtId="3" fontId="10" fillId="6" borderId="14" applyNumberFormat="1" applyFont="1" applyFill="1" applyBorder="1" applyAlignment="1" applyProtection="0">
      <alignment vertical="center" wrapText="1"/>
    </xf>
    <xf numFmtId="60" fontId="10" fillId="6" borderId="14" applyNumberFormat="1" applyFont="1" applyFill="1" applyBorder="1" applyAlignment="1" applyProtection="0">
      <alignment vertical="center" wrapText="1"/>
    </xf>
    <xf numFmtId="3" fontId="9" fillId="6" borderId="19" applyNumberFormat="1" applyFont="1" applyFill="1" applyBorder="1" applyAlignment="1" applyProtection="0">
      <alignment vertical="center" wrapText="1"/>
    </xf>
    <xf numFmtId="60" fontId="9" fillId="6" borderId="19" applyNumberFormat="1" applyFont="1" applyFill="1" applyBorder="1" applyAlignment="1" applyProtection="0">
      <alignment vertical="center" wrapText="1"/>
    </xf>
    <xf numFmtId="49" fontId="10" fillId="6" borderId="20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1">
    <dxf>
      <font>
        <color rgb="ff000000"/>
      </font>
      <fill>
        <patternFill patternType="solid">
          <fgColor indexed="17"/>
          <bgColor indexed="18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a5a5a5"/>
      <rgbColor rgb="ffbdc0bf"/>
      <rgbColor rgb="ffd5d5d5"/>
      <rgbColor rgb="ff7f7f7f"/>
      <rgbColor rgb="fff4f4f4"/>
      <rgbColor rgb="fff4f4f4"/>
      <rgbColor rgb="ffbdc0bf"/>
      <rgbColor rgb="00000000"/>
      <rgbColor rgb="e5ff9781"/>
      <rgbColor rgb="fffefefe"/>
      <rgbColor rgb="ffc0c0c0"/>
      <rgbColor rgb="ff0079c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psc.cuni.cz/IPSC-6.html?event=13358&amp;lang=cz" TargetMode="External"/><Relationship Id="rId2" Type="http://schemas.openxmlformats.org/officeDocument/2006/relationships/hyperlink" Target="http://www.ipsc.cuni.cz/IPSC-6.html?event=13771&amp;lang=cz" TargetMode="External"/><Relationship Id="rId3" Type="http://schemas.openxmlformats.org/officeDocument/2006/relationships/hyperlink" Target="http://ipsc.cuni.cz/IPSC-122.html" TargetMode="External"/></Relationships>
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ipsc.cuni.cz/IPSC-156.html" TargetMode="External"/><Relationship Id="rId2" Type="http://schemas.openxmlformats.org/officeDocument/2006/relationships/hyperlink" Target="http://ipsc.cuni.cz/IPSC-119.html" TargetMode="External"/><Relationship Id="rId3" Type="http://schemas.openxmlformats.org/officeDocument/2006/relationships/hyperlink" Target="http://ipsc.cuni.cz/IPSC-121.html" TargetMode="External"/><Relationship Id="rId4" Type="http://schemas.openxmlformats.org/officeDocument/2006/relationships/hyperlink" Target="http://ipsc.cuni.cz/IPSC-120.html" TargetMode="External"/><Relationship Id="rId5" Type="http://schemas.openxmlformats.org/officeDocument/2006/relationships/hyperlink" Target="http://ipsc.cuni.cz/IPSC-125.html" TargetMode="External"/><Relationship Id="rId6" Type="http://schemas.openxmlformats.org/officeDocument/2006/relationships/hyperlink" Target="http://ipsc.cuni.cz/IPSC-123.html" TargetMode="External"/><Relationship Id="rId7" Type="http://schemas.openxmlformats.org/officeDocument/2006/relationships/hyperlink" Target="http://ipsc.cuni.cz/IPSC-171.html" TargetMode="External"/><Relationship Id="rId8" Type="http://schemas.openxmlformats.org/officeDocument/2006/relationships/hyperlink" Target="http://ipsc.cuni.cz/IPSC-32.html" TargetMode="External"/><Relationship Id="rId9" Type="http://schemas.openxmlformats.org/officeDocument/2006/relationships/hyperlink" Target="http://ipsc.cuni.cz/IPSC-32.html" TargetMode="External"/><Relationship Id="rId10" Type="http://schemas.openxmlformats.org/officeDocument/2006/relationships/hyperlink" Target="http://www.ipsc.cuni.cz/IPSC-6.html?event=13562&amp;lang=cz" TargetMode="External"/></Relationships>
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gaudeamus.cz/?id=cz%2Fcharakteristika&amp;mf=3000000" TargetMode="External"/><Relationship Id="rId2" Type="http://schemas.openxmlformats.org/officeDocument/2006/relationships/hyperlink" Target="http://www.prazske-verejne-vysoke-skoly.cz/" TargetMode="External"/><Relationship Id="rId3" Type="http://schemas.openxmlformats.org/officeDocument/2006/relationships/hyperlink" Target="http://www.ipsc.cuni.cz/IPSC-165.html" TargetMode="External"/><Relationship Id="rId4" Type="http://schemas.openxmlformats.org/officeDocument/2006/relationships/hyperlink" Target="http://www.ipsc.cuni.cz/IPSC-137.html" TargetMode="External"/><Relationship Id="rId5" Type="http://schemas.openxmlformats.org/officeDocument/2006/relationships/hyperlink" Target="http://www.ipsc.cuni.cz/IPSC-117.html" TargetMode="External"/><Relationship Id="rId6" Type="http://schemas.openxmlformats.org/officeDocument/2006/relationships/hyperlink" Target="http://www.ipsc.cuni.cz/IPSC-123.html" TargetMode="External"/><Relationship Id="rId7" Type="http://schemas.openxmlformats.org/officeDocument/2006/relationships/hyperlink" Target="http://www.gaudeamus.cz/?id=cz%2Fcharakteristika&amp;mf=3000000" TargetMode="External"/><Relationship Id="rId8" Type="http://schemas.openxmlformats.org/officeDocument/2006/relationships/hyperlink" Target="http://www.ipsc.cuni.cz/IPSC-118.html" TargetMode="External"/><Relationship Id="rId9" Type="http://schemas.openxmlformats.org/officeDocument/2006/relationships/hyperlink" Target="http://www.ipsc.cuni.cz/IPSC-152.html" TargetMode="External"/><Relationship Id="rId10" Type="http://schemas.openxmlformats.org/officeDocument/2006/relationships/hyperlink" Target="http://ipsc.cuni.cz/IPSC-171.html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8"/>
  <sheetViews>
    <sheetView workbookViewId="0" showGridLines="0" defaultGridColor="1"/>
  </sheetViews>
  <sheetFormatPr defaultColWidth="16.3333" defaultRowHeight="18" customHeight="1" outlineLevelRow="0" outlineLevelCol="0"/>
  <cols>
    <col min="1" max="1" width="19.1875" style="1" customWidth="1"/>
    <col min="2" max="2" width="16.3516" style="1" customWidth="1"/>
    <col min="3" max="3" width="16.3516" style="1" customWidth="1"/>
    <col min="4" max="4" width="16.3516" style="1" customWidth="1"/>
    <col min="5" max="5" width="16.3516" style="1" customWidth="1"/>
    <col min="6" max="6" width="16.3516" style="1" customWidth="1"/>
    <col min="7" max="7" width="16.3516" style="1" customWidth="1"/>
    <col min="8" max="8" width="16.3516" style="1" customWidth="1"/>
    <col min="9" max="9" width="16.3516" style="1" customWidth="1"/>
    <col min="10" max="10" width="16.3516" style="1" customWidth="1"/>
    <col min="11" max="256" width="16.3516" style="1" customWidth="1"/>
  </cols>
  <sheetData>
    <row r="1" ht="32.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4"/>
    </row>
    <row r="2" ht="21.6" customHeight="1">
      <c r="A2" s="5"/>
      <c r="B2" t="s" s="6">
        <v>1</v>
      </c>
      <c r="C2" s="7"/>
      <c r="D2" s="7"/>
      <c r="E2" t="s" s="6">
        <v>2</v>
      </c>
      <c r="F2" s="7"/>
      <c r="G2" s="7"/>
      <c r="H2" t="s" s="6">
        <v>3</v>
      </c>
      <c r="I2" s="7"/>
      <c r="J2" s="8"/>
    </row>
    <row r="3" ht="21.6" customHeight="1">
      <c r="A3" t="s" s="9">
        <v>4</v>
      </c>
      <c r="B3" t="s" s="10">
        <v>5</v>
      </c>
      <c r="C3" t="s" s="10">
        <v>6</v>
      </c>
      <c r="D3" t="s" s="10">
        <v>3</v>
      </c>
      <c r="E3" t="s" s="10">
        <v>5</v>
      </c>
      <c r="F3" t="s" s="10">
        <v>6</v>
      </c>
      <c r="G3" t="s" s="10">
        <v>3</v>
      </c>
      <c r="H3" t="s" s="10">
        <v>5</v>
      </c>
      <c r="I3" t="s" s="10">
        <v>6</v>
      </c>
      <c r="J3" t="s" s="11">
        <v>3</v>
      </c>
    </row>
    <row r="4" ht="22" customHeight="1">
      <c r="A4" t="s" s="12">
        <v>7</v>
      </c>
      <c r="B4" s="13">
        <v>2196</v>
      </c>
      <c r="C4" s="14">
        <v>2719</v>
      </c>
      <c r="D4" s="15">
        <f>SUM(B4:C4)</f>
        <v>4915</v>
      </c>
      <c r="E4" s="14">
        <v>1474</v>
      </c>
      <c r="F4" s="14">
        <v>1516</v>
      </c>
      <c r="G4" s="15">
        <f>SUM(E4:F4)</f>
        <v>2990</v>
      </c>
      <c r="H4" s="14">
        <f>B4+E4</f>
        <v>3670</v>
      </c>
      <c r="I4" s="14">
        <f>C4+F4</f>
        <v>4235</v>
      </c>
      <c r="J4" s="16">
        <f>SUM(H4:I4)</f>
        <v>7905</v>
      </c>
    </row>
    <row r="5" ht="22" customHeight="1">
      <c r="A5" t="s" s="17">
        <v>8</v>
      </c>
      <c r="B5" s="18">
        <v>137</v>
      </c>
      <c r="C5" s="19">
        <v>237</v>
      </c>
      <c r="D5" s="20">
        <f>SUM(B5:C5)</f>
        <v>374</v>
      </c>
      <c r="E5" s="19">
        <v>77</v>
      </c>
      <c r="F5" s="19">
        <v>86</v>
      </c>
      <c r="G5" s="20">
        <f>SUM(E5:F5)</f>
        <v>163</v>
      </c>
      <c r="H5" s="19">
        <f>B5+E5</f>
        <v>214</v>
      </c>
      <c r="I5" s="19">
        <f>C5+F5</f>
        <v>323</v>
      </c>
      <c r="J5" s="21">
        <f>SUM(H5:I5)</f>
        <v>537</v>
      </c>
    </row>
    <row r="6" ht="22" customHeight="1">
      <c r="A6" t="s" s="17">
        <v>9</v>
      </c>
      <c r="B6" s="18">
        <v>266</v>
      </c>
      <c r="C6" s="19">
        <v>625</v>
      </c>
      <c r="D6" s="20">
        <f>SUM(B6:C6)</f>
        <v>891</v>
      </c>
      <c r="E6" s="19">
        <v>97</v>
      </c>
      <c r="F6" s="19">
        <v>265</v>
      </c>
      <c r="G6" s="20">
        <f>SUM(E6:F6)</f>
        <v>362</v>
      </c>
      <c r="H6" s="19">
        <f>B6+E6</f>
        <v>363</v>
      </c>
      <c r="I6" s="19">
        <f>C6+F6</f>
        <v>890</v>
      </c>
      <c r="J6" s="21">
        <f>SUM(H6:I6)</f>
        <v>1253</v>
      </c>
    </row>
    <row r="7" ht="22" customHeight="1">
      <c r="A7" t="s" s="17">
        <v>10</v>
      </c>
      <c r="B7" s="18">
        <v>23</v>
      </c>
      <c r="C7" s="22"/>
      <c r="D7" s="23">
        <f>SUM(B7:C7)</f>
        <v>23</v>
      </c>
      <c r="E7" s="18">
        <v>2</v>
      </c>
      <c r="F7" s="22"/>
      <c r="G7" s="20">
        <f>SUM(E7:F7)</f>
        <v>2</v>
      </c>
      <c r="H7" s="19">
        <f>B7+E7</f>
        <v>25</v>
      </c>
      <c r="I7" s="19">
        <f>C7+F7</f>
        <v>0</v>
      </c>
      <c r="J7" s="21">
        <f>SUM(H7:I7)</f>
        <v>25</v>
      </c>
    </row>
    <row r="8" ht="22.5" customHeight="1">
      <c r="A8" t="s" s="24">
        <v>3</v>
      </c>
      <c r="B8" s="25">
        <f>SUM(B4:B7)</f>
        <v>2622</v>
      </c>
      <c r="C8" s="26">
        <f>SUM(C4:C7)</f>
        <v>3581</v>
      </c>
      <c r="D8" s="26">
        <f>SUM(D4:D7)</f>
        <v>6203</v>
      </c>
      <c r="E8" s="26">
        <f>SUM(E4:E7)</f>
        <v>1650</v>
      </c>
      <c r="F8" s="26">
        <f>SUM(F4:F7)</f>
        <v>1867</v>
      </c>
      <c r="G8" s="26">
        <f>SUM(G4:G7)</f>
        <v>3517</v>
      </c>
      <c r="H8" s="26">
        <f>SUM(H4:H7)</f>
        <v>4272</v>
      </c>
      <c r="I8" s="26">
        <f>SUM(I4:I7)</f>
        <v>5448</v>
      </c>
      <c r="J8" s="27">
        <f>SUM(J4:J7)</f>
        <v>9720</v>
      </c>
    </row>
  </sheetData>
  <mergeCells count="4">
    <mergeCell ref="B2:D2"/>
    <mergeCell ref="A1:J1"/>
    <mergeCell ref="E2:G2"/>
    <mergeCell ref="H2:J2"/>
  </mergeCells>
  <pageMargins left="0.606299" right="0.606299" top="0.606299" bottom="0.606299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6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37.6328" style="179" customWidth="1"/>
    <col min="2" max="2" width="16.3516" style="179" customWidth="1"/>
    <col min="3" max="3" width="16.3516" style="179" customWidth="1"/>
    <col min="4" max="4" width="18.3281" style="179" customWidth="1"/>
    <col min="5" max="5" width="16.3516" style="179" customWidth="1"/>
    <col min="6" max="256" width="16.3516" style="179" customWidth="1"/>
  </cols>
  <sheetData>
    <row r="1" ht="24.5" customHeight="1">
      <c r="A1" t="s" s="110">
        <v>160</v>
      </c>
      <c r="B1" s="98"/>
      <c r="C1" s="98"/>
      <c r="D1" s="98"/>
      <c r="E1" s="99"/>
    </row>
    <row r="2" ht="37" customHeight="1">
      <c r="A2" t="s" s="74">
        <v>127</v>
      </c>
      <c r="B2" t="s" s="75">
        <v>128</v>
      </c>
      <c r="C2" t="s" s="75">
        <v>129</v>
      </c>
      <c r="D2" t="s" s="75">
        <v>130</v>
      </c>
      <c r="E2" t="s" s="76">
        <v>131</v>
      </c>
    </row>
    <row r="3" ht="54.6" customHeight="1">
      <c r="A3" t="s" s="90">
        <v>161</v>
      </c>
      <c r="B3" s="162">
        <v>2</v>
      </c>
      <c r="C3" s="162">
        <v>20</v>
      </c>
      <c r="D3" s="162">
        <v>30</v>
      </c>
      <c r="E3" t="s" s="164">
        <v>162</v>
      </c>
    </row>
    <row r="4" ht="18.25" customHeight="1">
      <c r="A4" t="s" s="180">
        <v>163</v>
      </c>
      <c r="B4" s="166">
        <v>1</v>
      </c>
      <c r="C4" s="166">
        <v>15</v>
      </c>
      <c r="D4" s="166">
        <v>14</v>
      </c>
      <c r="E4" t="s" s="168">
        <v>162</v>
      </c>
    </row>
    <row r="5" ht="54.25" customHeight="1">
      <c r="A5" t="s" s="181">
        <v>164</v>
      </c>
      <c r="B5" s="169">
        <v>4</v>
      </c>
      <c r="C5" s="169">
        <v>56</v>
      </c>
      <c r="D5" s="169">
        <v>64</v>
      </c>
      <c r="E5" t="s" s="171">
        <v>165</v>
      </c>
    </row>
    <row r="6" ht="55.1" customHeight="1">
      <c r="A6" t="s" s="85">
        <v>3</v>
      </c>
      <c r="B6" s="182">
        <v>7</v>
      </c>
      <c r="C6" s="182">
        <v>91</v>
      </c>
      <c r="D6" s="182">
        <v>108</v>
      </c>
      <c r="E6" t="s" s="183">
        <v>166</v>
      </c>
    </row>
  </sheetData>
  <mergeCells count="1">
    <mergeCell ref="A1:E1"/>
  </mergeCells>
  <hyperlinks>
    <hyperlink ref="A3" r:id="rId1" location="" tooltip="" display=""/>
    <hyperlink ref="A4" r:id="rId2" location="" tooltip="" display=""/>
    <hyperlink ref="A5" r:id="rId3" location="" tooltip="" display=""/>
  </hyperlinks>
  <pageMargins left="0.606299" right="0.606299" top="0.606299" bottom="0.606299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3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58.3672" style="184" customWidth="1"/>
    <col min="2" max="2" width="16.3516" style="184" customWidth="1"/>
    <col min="3" max="3" width="16.3516" style="184" customWidth="1"/>
    <col min="4" max="4" width="16.3516" style="184" customWidth="1"/>
    <col min="5" max="5" width="16.3516" style="184" customWidth="1"/>
    <col min="6" max="256" width="16.3516" style="184" customWidth="1"/>
  </cols>
  <sheetData>
    <row r="1" ht="32.5" customHeight="1">
      <c r="A1" t="s" s="185">
        <v>167</v>
      </c>
      <c r="B1" s="98"/>
      <c r="C1" s="98"/>
      <c r="D1" s="98"/>
      <c r="E1" s="99"/>
    </row>
    <row r="2" ht="55" customHeight="1">
      <c r="A2" t="s" s="74">
        <v>168</v>
      </c>
      <c r="B2" t="s" s="75">
        <v>128</v>
      </c>
      <c r="C2" t="s" s="75">
        <v>129</v>
      </c>
      <c r="D2" t="s" s="75">
        <v>130</v>
      </c>
      <c r="E2" t="s" s="76">
        <v>131</v>
      </c>
    </row>
    <row r="3" ht="18.6" customHeight="1">
      <c r="A3" t="s" s="161">
        <v>169</v>
      </c>
      <c r="B3" s="186">
        <v>8</v>
      </c>
      <c r="C3" s="186">
        <v>139</v>
      </c>
      <c r="D3" s="187">
        <v>23</v>
      </c>
      <c r="E3" t="s" s="164">
        <v>170</v>
      </c>
    </row>
    <row r="4" ht="18.25" customHeight="1">
      <c r="A4" t="s" s="165">
        <v>171</v>
      </c>
      <c r="B4" s="188">
        <v>7</v>
      </c>
      <c r="C4" s="188">
        <v>281</v>
      </c>
      <c r="D4" s="189">
        <v>43</v>
      </c>
      <c r="E4" t="s" s="168">
        <v>170</v>
      </c>
    </row>
    <row r="5" ht="18.25" customHeight="1">
      <c r="A5" t="s" s="165">
        <v>172</v>
      </c>
      <c r="B5" s="190">
        <v>13</v>
      </c>
      <c r="C5" s="190">
        <v>219</v>
      </c>
      <c r="D5" s="191">
        <v>43.5</v>
      </c>
      <c r="E5" t="s" s="171">
        <v>170</v>
      </c>
    </row>
    <row r="6" ht="36.25" customHeight="1">
      <c r="A6" t="s" s="165">
        <v>173</v>
      </c>
      <c r="B6" s="188">
        <v>2</v>
      </c>
      <c r="C6" s="188">
        <v>27</v>
      </c>
      <c r="D6" s="189">
        <v>10</v>
      </c>
      <c r="E6" t="s" s="168">
        <v>174</v>
      </c>
    </row>
    <row r="7" ht="36.25" customHeight="1">
      <c r="A7" t="s" s="165">
        <v>175</v>
      </c>
      <c r="B7" s="190">
        <v>5</v>
      </c>
      <c r="C7" s="190">
        <v>70</v>
      </c>
      <c r="D7" s="191">
        <v>40</v>
      </c>
      <c r="E7" t="s" s="171">
        <v>176</v>
      </c>
    </row>
    <row r="8" ht="18.25" customHeight="1">
      <c r="A8" t="s" s="165">
        <v>177</v>
      </c>
      <c r="B8" s="188">
        <v>8</v>
      </c>
      <c r="C8" s="188">
        <v>86</v>
      </c>
      <c r="D8" s="189">
        <v>25</v>
      </c>
      <c r="E8" t="s" s="168">
        <v>170</v>
      </c>
    </row>
    <row r="9" ht="18.25" customHeight="1">
      <c r="A9" t="s" s="165">
        <v>178</v>
      </c>
      <c r="B9" s="190">
        <v>4</v>
      </c>
      <c r="C9" s="190">
        <v>166</v>
      </c>
      <c r="D9" s="191">
        <v>6</v>
      </c>
      <c r="E9" t="s" s="171">
        <v>157</v>
      </c>
    </row>
    <row r="10" ht="18.25" customHeight="1">
      <c r="A10" t="s" s="165">
        <v>179</v>
      </c>
      <c r="B10" s="188">
        <v>36</v>
      </c>
      <c r="C10" s="188">
        <v>469</v>
      </c>
      <c r="D10" s="189">
        <v>263.5</v>
      </c>
      <c r="E10" t="s" s="168">
        <v>162</v>
      </c>
    </row>
    <row r="11" ht="18.25" customHeight="1">
      <c r="A11" t="s" s="165">
        <v>180</v>
      </c>
      <c r="B11" s="190">
        <v>5</v>
      </c>
      <c r="C11" s="190">
        <v>75</v>
      </c>
      <c r="D11" s="191">
        <v>14</v>
      </c>
      <c r="E11" t="s" s="171">
        <v>162</v>
      </c>
    </row>
    <row r="12" ht="36.25" customHeight="1">
      <c r="A12" t="s" s="165">
        <v>181</v>
      </c>
      <c r="B12" s="188">
        <v>2</v>
      </c>
      <c r="C12" s="188">
        <v>15</v>
      </c>
      <c r="D12" s="189">
        <v>16</v>
      </c>
      <c r="E12" t="s" s="168">
        <v>182</v>
      </c>
    </row>
    <row r="13" ht="73.1" customHeight="1">
      <c r="A13" t="s" s="85">
        <v>3</v>
      </c>
      <c r="B13" s="192">
        <v>90</v>
      </c>
      <c r="C13" s="192">
        <v>1547</v>
      </c>
      <c r="D13" s="193">
        <v>484</v>
      </c>
      <c r="E13" t="s" s="194">
        <v>183</v>
      </c>
    </row>
  </sheetData>
  <mergeCells count="1">
    <mergeCell ref="A1:E1"/>
  </mergeCells>
  <hyperlinks>
    <hyperlink ref="A3" r:id="rId1" location="" tooltip="" display=""/>
    <hyperlink ref="A4" r:id="rId2" location="" tooltip="" display=""/>
    <hyperlink ref="A5" r:id="rId3" location="" tooltip="" display=""/>
    <hyperlink ref="A6" r:id="rId4" location="" tooltip="" display=""/>
    <hyperlink ref="A7" r:id="rId5" location="" tooltip="" display=""/>
    <hyperlink ref="A8" r:id="rId6" location="" tooltip="" display=""/>
    <hyperlink ref="A9" r:id="rId7" location="" tooltip="" display=""/>
    <hyperlink ref="A10" r:id="rId8" location="" tooltip="" display=""/>
    <hyperlink ref="A11" r:id="rId9" location="" tooltip="" display=""/>
    <hyperlink ref="A12" r:id="rId10" location="" tooltip="" display=""/>
  </hyperlinks>
  <pageMargins left="0.606299" right="0.606299" top="0.606299" bottom="0.606299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C23"/>
  <sheetViews>
    <sheetView workbookViewId="0" showGridLines="0" defaultGridColor="1"/>
  </sheetViews>
  <sheetFormatPr defaultColWidth="16.3333" defaultRowHeight="18" customHeight="1" outlineLevelRow="0" outlineLevelCol="0"/>
  <cols>
    <col min="1" max="1" width="18.9531" style="28" customWidth="1"/>
    <col min="2" max="2" width="33.5625" style="28" customWidth="1"/>
    <col min="3" max="3" width="16.3516" style="28" customWidth="1"/>
    <col min="4" max="256" width="16.3516" style="28" customWidth="1"/>
  </cols>
  <sheetData>
    <row r="1" ht="67.5" customHeight="1">
      <c r="A1" t="s" s="29">
        <v>11</v>
      </c>
      <c r="B1" s="30"/>
      <c r="C1" s="31"/>
    </row>
    <row r="2" ht="45" customHeight="1">
      <c r="A2" t="s" s="32">
        <v>12</v>
      </c>
      <c r="B2" t="s" s="33">
        <v>13</v>
      </c>
      <c r="C2" t="s" s="34">
        <v>14</v>
      </c>
    </row>
    <row r="3" ht="25.6" customHeight="1">
      <c r="A3" t="s" s="35">
        <v>15</v>
      </c>
      <c r="B3" t="s" s="36">
        <v>16</v>
      </c>
      <c r="C3" s="37">
        <v>1460</v>
      </c>
    </row>
    <row r="4" ht="25.25" customHeight="1">
      <c r="A4" s="38"/>
      <c r="B4" t="s" s="39">
        <v>17</v>
      </c>
      <c r="C4" s="40">
        <v>221</v>
      </c>
    </row>
    <row r="5" ht="25.25" customHeight="1">
      <c r="A5" s="41"/>
      <c r="B5" t="s" s="42">
        <v>18</v>
      </c>
      <c r="C5" s="43">
        <v>702</v>
      </c>
    </row>
    <row r="6" ht="25.25" customHeight="1">
      <c r="A6" s="38"/>
      <c r="B6" t="s" s="39">
        <v>19</v>
      </c>
      <c r="C6" s="40">
        <v>1500</v>
      </c>
    </row>
    <row r="7" ht="25.25" customHeight="1">
      <c r="A7" s="41"/>
      <c r="B7" t="s" s="42">
        <v>20</v>
      </c>
      <c r="C7" s="43">
        <v>416</v>
      </c>
    </row>
    <row r="8" ht="25.25" customHeight="1">
      <c r="A8" s="38"/>
      <c r="B8" t="s" s="39">
        <v>21</v>
      </c>
      <c r="C8" s="40">
        <v>1696</v>
      </c>
    </row>
    <row r="9" ht="25.25" customHeight="1">
      <c r="A9" s="41"/>
      <c r="B9" t="s" s="42">
        <v>22</v>
      </c>
      <c r="C9" s="43">
        <v>1281</v>
      </c>
    </row>
    <row r="10" ht="25.25" customHeight="1">
      <c r="A10" s="38"/>
      <c r="B10" t="s" s="39">
        <v>23</v>
      </c>
      <c r="C10" s="40">
        <v>262</v>
      </c>
    </row>
    <row r="11" ht="25.25" customHeight="1">
      <c r="A11" s="41"/>
      <c r="B11" t="s" s="42">
        <v>24</v>
      </c>
      <c r="C11" s="43">
        <v>1376</v>
      </c>
    </row>
    <row r="12" ht="25.25" customHeight="1">
      <c r="A12" s="38"/>
      <c r="B12" t="s" s="39">
        <v>25</v>
      </c>
      <c r="C12" s="40">
        <v>152</v>
      </c>
    </row>
    <row r="13" ht="25.25" customHeight="1">
      <c r="A13" s="41"/>
      <c r="B13" t="s" s="42">
        <v>26</v>
      </c>
      <c r="C13" s="43">
        <v>731</v>
      </c>
    </row>
    <row r="14" ht="25.25" customHeight="1">
      <c r="A14" s="38"/>
      <c r="B14" t="s" s="39">
        <v>10</v>
      </c>
      <c r="C14" s="40">
        <v>90</v>
      </c>
    </row>
    <row r="15" ht="25.25" customHeight="1">
      <c r="A15" s="41"/>
      <c r="B15" t="s" s="44">
        <v>27</v>
      </c>
      <c r="C15" s="45">
        <f>SUM(C3:C14)</f>
        <v>9887</v>
      </c>
    </row>
    <row r="16" ht="25.25" customHeight="1">
      <c r="A16" t="s" s="46">
        <v>28</v>
      </c>
      <c r="B16" t="s" s="39">
        <v>29</v>
      </c>
      <c r="C16" s="40">
        <v>338</v>
      </c>
    </row>
    <row r="17" ht="25.25" customHeight="1">
      <c r="A17" s="41"/>
      <c r="B17" t="s" s="42">
        <v>30</v>
      </c>
      <c r="C17" s="43">
        <v>189</v>
      </c>
    </row>
    <row r="18" ht="25.25" customHeight="1">
      <c r="A18" s="38"/>
      <c r="B18" t="s" s="39">
        <v>31</v>
      </c>
      <c r="C18" s="40">
        <v>131</v>
      </c>
    </row>
    <row r="19" ht="25.25" customHeight="1">
      <c r="A19" s="41"/>
      <c r="B19" t="s" s="44">
        <v>32</v>
      </c>
      <c r="C19" s="45">
        <f>SUM(C16:C18)</f>
        <v>658</v>
      </c>
    </row>
    <row r="20" ht="25.25" customHeight="1">
      <c r="A20" t="s" s="46">
        <v>33</v>
      </c>
      <c r="B20" t="s" s="39">
        <v>34</v>
      </c>
      <c r="C20" s="40">
        <v>222</v>
      </c>
    </row>
    <row r="21" ht="25.25" customHeight="1">
      <c r="A21" s="41"/>
      <c r="B21" t="s" s="42">
        <v>35</v>
      </c>
      <c r="C21" s="43">
        <v>1200</v>
      </c>
    </row>
    <row r="22" ht="25.25" customHeight="1">
      <c r="A22" s="38"/>
      <c r="B22" t="s" s="47">
        <v>36</v>
      </c>
      <c r="C22" s="48">
        <f>SUM(C20:C21)</f>
        <v>1422</v>
      </c>
    </row>
    <row r="23" ht="26.1" customHeight="1">
      <c r="A23" t="s" s="49">
        <v>3</v>
      </c>
      <c r="B23" t="s" s="50">
        <v>4</v>
      </c>
      <c r="C23" s="51">
        <f>C15+C19+C22</f>
        <v>11967</v>
      </c>
    </row>
  </sheetData>
  <mergeCells count="4">
    <mergeCell ref="A20:A22"/>
    <mergeCell ref="A3:A15"/>
    <mergeCell ref="A16:A19"/>
    <mergeCell ref="A1:C1"/>
  </mergeCells>
  <pageMargins left="0.606299" right="0.606299" top="0.606299" bottom="1" header="0.25" footer="0.25"/>
  <pageSetup firstPageNumber="1" fitToHeight="1" fitToWidth="1" scale="95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7"/>
  <sheetViews>
    <sheetView workbookViewId="0" showGridLines="0" defaultGridColor="1"/>
  </sheetViews>
  <sheetFormatPr defaultColWidth="16.3333" defaultRowHeight="18" customHeight="1" outlineLevelRow="0" outlineLevelCol="0"/>
  <cols>
    <col min="1" max="1" width="24.2344" style="52" customWidth="1"/>
    <col min="2" max="2" width="16.3516" style="52" customWidth="1"/>
    <col min="3" max="3" width="16.3516" style="52" customWidth="1"/>
    <col min="4" max="4" width="16.3516" style="52" customWidth="1"/>
    <col min="5" max="256" width="16.3516" style="52" customWidth="1"/>
  </cols>
  <sheetData>
    <row r="1" ht="32.5" customHeight="1">
      <c r="A1" t="s" s="53">
        <v>37</v>
      </c>
      <c r="B1" s="54"/>
      <c r="C1" s="54"/>
      <c r="D1" s="55"/>
    </row>
    <row r="2" ht="19" customHeight="1">
      <c r="A2" s="56"/>
      <c r="B2" t="s" s="57">
        <v>38</v>
      </c>
      <c r="C2" t="s" s="57">
        <v>39</v>
      </c>
      <c r="D2" t="s" s="58">
        <v>3</v>
      </c>
    </row>
    <row r="3" ht="18.6" customHeight="1">
      <c r="A3" t="s" s="59">
        <v>40</v>
      </c>
      <c r="B3" s="60">
        <v>590363</v>
      </c>
      <c r="C3" s="60">
        <v>60071</v>
      </c>
      <c r="D3" s="61">
        <f>SUM(B3:C3)</f>
        <v>650434</v>
      </c>
    </row>
    <row r="4" ht="18.25" customHeight="1">
      <c r="A4" t="s" s="62">
        <v>41</v>
      </c>
      <c r="B4" s="63">
        <v>4870</v>
      </c>
      <c r="C4" s="63">
        <v>1415</v>
      </c>
      <c r="D4" s="64">
        <f>SUM(B4:C4)</f>
        <v>6285</v>
      </c>
    </row>
    <row r="5" ht="18.25" customHeight="1">
      <c r="A5" t="s" s="62">
        <v>42</v>
      </c>
      <c r="B5" s="65">
        <v>78721</v>
      </c>
      <c r="C5" s="65">
        <v>8048</v>
      </c>
      <c r="D5" s="66">
        <f>SUM(B5:C5)</f>
        <v>86769</v>
      </c>
    </row>
    <row r="6" ht="18.25" customHeight="1">
      <c r="A6" t="s" s="62">
        <v>10</v>
      </c>
      <c r="B6" s="63">
        <v>16847</v>
      </c>
      <c r="C6" s="63">
        <v>0</v>
      </c>
      <c r="D6" s="64">
        <f>SUM(B6:C6)</f>
        <v>16847</v>
      </c>
    </row>
    <row r="7" ht="19.1" customHeight="1">
      <c r="A7" t="s" s="67">
        <v>3</v>
      </c>
      <c r="B7" s="68">
        <f>SUM(B3:B6)</f>
        <v>690801</v>
      </c>
      <c r="C7" s="68">
        <f>SUM(C3:C6)</f>
        <v>69534</v>
      </c>
      <c r="D7" s="69">
        <f>SUM(B7:C7)</f>
        <v>760335</v>
      </c>
    </row>
  </sheetData>
  <mergeCells count="1">
    <mergeCell ref="A1:D1"/>
  </mergeCells>
  <pageMargins left="0.606299" right="0.606299" top="0.606299" bottom="0.606299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5"/>
  <sheetViews>
    <sheetView workbookViewId="0" showGridLines="0" defaultGridColor="1"/>
  </sheetViews>
  <sheetFormatPr defaultColWidth="16.3333" defaultRowHeight="18" customHeight="1" outlineLevelRow="0" outlineLevelCol="0"/>
  <cols>
    <col min="1" max="1" width="22.3984" style="70" customWidth="1"/>
    <col min="2" max="2" width="30.3672" style="70" customWidth="1"/>
    <col min="3" max="3" width="16.3516" style="70" customWidth="1"/>
    <col min="4" max="256" width="16.3516" style="70" customWidth="1"/>
  </cols>
  <sheetData>
    <row r="1" ht="55.5" customHeight="1">
      <c r="A1" t="s" s="71">
        <v>43</v>
      </c>
      <c r="B1" s="72"/>
      <c r="C1" s="73"/>
    </row>
    <row r="2" ht="43" customHeight="1">
      <c r="A2" t="s" s="74">
        <v>12</v>
      </c>
      <c r="B2" t="s" s="75">
        <v>44</v>
      </c>
      <c r="C2" t="s" s="76">
        <v>45</v>
      </c>
    </row>
    <row r="3" ht="24.6" customHeight="1">
      <c r="A3" t="s" s="77">
        <v>46</v>
      </c>
      <c r="B3" t="s" s="78">
        <v>47</v>
      </c>
      <c r="C3" s="79">
        <v>700</v>
      </c>
    </row>
    <row r="4" ht="24.25" customHeight="1">
      <c r="A4" s="38"/>
      <c r="B4" t="s" s="80">
        <v>48</v>
      </c>
      <c r="C4" s="81">
        <v>1200</v>
      </c>
    </row>
    <row r="5" ht="24.25" customHeight="1">
      <c r="A5" s="41"/>
      <c r="B5" t="s" s="82">
        <v>49</v>
      </c>
      <c r="C5" s="83">
        <v>700</v>
      </c>
    </row>
    <row r="6" ht="24.25" customHeight="1">
      <c r="A6" s="38"/>
      <c r="B6" t="s" s="80">
        <v>17</v>
      </c>
      <c r="C6" s="81">
        <v>500</v>
      </c>
    </row>
    <row r="7" ht="24.25" customHeight="1">
      <c r="A7" s="41"/>
      <c r="B7" t="s" s="82">
        <v>18</v>
      </c>
      <c r="C7" s="83">
        <v>200</v>
      </c>
    </row>
    <row r="8" ht="24.25" customHeight="1">
      <c r="A8" s="38"/>
      <c r="B8" t="s" s="80">
        <v>20</v>
      </c>
      <c r="C8" s="81">
        <v>800</v>
      </c>
    </row>
    <row r="9" ht="24.25" customHeight="1">
      <c r="A9" s="41"/>
      <c r="B9" t="s" s="82">
        <v>22</v>
      </c>
      <c r="C9" s="83">
        <v>600</v>
      </c>
    </row>
    <row r="10" ht="24.25" customHeight="1">
      <c r="A10" s="38"/>
      <c r="B10" t="s" s="80">
        <v>50</v>
      </c>
      <c r="C10" s="81">
        <v>1100</v>
      </c>
    </row>
    <row r="11" ht="24.25" customHeight="1">
      <c r="A11" s="41"/>
      <c r="B11" t="s" s="82">
        <v>51</v>
      </c>
      <c r="C11" s="83">
        <v>500</v>
      </c>
    </row>
    <row r="12" ht="24.25" customHeight="1">
      <c r="A12" s="38"/>
      <c r="B12" t="s" s="80">
        <v>10</v>
      </c>
      <c r="C12" s="81">
        <v>120</v>
      </c>
    </row>
    <row r="13" ht="24.25" customHeight="1">
      <c r="A13" t="s" s="84">
        <v>8</v>
      </c>
      <c r="B13" t="s" s="82">
        <v>31</v>
      </c>
      <c r="C13" s="83">
        <v>250</v>
      </c>
    </row>
    <row r="14" ht="24.25" customHeight="1">
      <c r="A14" t="s" s="84">
        <v>9</v>
      </c>
      <c r="B14" t="s" s="80">
        <v>35</v>
      </c>
      <c r="C14" s="81">
        <v>800</v>
      </c>
    </row>
    <row r="15" ht="25.1" customHeight="1">
      <c r="A15" t="s" s="85">
        <v>3</v>
      </c>
      <c r="B15" t="s" s="86">
        <v>4</v>
      </c>
      <c r="C15" s="87">
        <f>SUM(C3:C14)</f>
        <v>7470</v>
      </c>
    </row>
  </sheetData>
  <mergeCells count="2">
    <mergeCell ref="A3:A12"/>
    <mergeCell ref="A1:C1"/>
  </mergeCells>
  <pageMargins left="0.606299" right="0.606299" top="0.606299" bottom="0.606299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10"/>
  <sheetViews>
    <sheetView workbookViewId="0" showGridLines="0" defaultGridColor="1"/>
  </sheetViews>
  <sheetFormatPr defaultColWidth="16.3333" defaultRowHeight="18" customHeight="1" outlineLevelRow="0" outlineLevelCol="0"/>
  <cols>
    <col min="1" max="1" width="69.7969" style="88" customWidth="1"/>
    <col min="2" max="2" width="16.3516" style="88" customWidth="1"/>
    <col min="3" max="256" width="16.3516" style="88" customWidth="1"/>
  </cols>
  <sheetData>
    <row r="1" ht="19.5" customHeight="1">
      <c r="A1" t="s" s="89">
        <v>52</v>
      </c>
      <c r="B1" s="31"/>
    </row>
    <row r="2" ht="19" customHeight="1">
      <c r="A2" s="74"/>
      <c r="B2" t="s" s="76">
        <v>53</v>
      </c>
    </row>
    <row r="3" ht="18.6" customHeight="1">
      <c r="A3" t="s" s="90">
        <v>54</v>
      </c>
      <c r="B3" s="91">
        <v>11967</v>
      </c>
    </row>
    <row r="4" ht="18.25" customHeight="1">
      <c r="A4" t="s" s="84">
        <v>55</v>
      </c>
      <c r="B4" s="92">
        <v>90</v>
      </c>
    </row>
    <row r="5" ht="18.25" customHeight="1">
      <c r="A5" t="s" s="84">
        <v>56</v>
      </c>
      <c r="B5" s="93">
        <v>9720</v>
      </c>
    </row>
    <row r="6" ht="18.25" customHeight="1">
      <c r="A6" t="s" s="84">
        <v>57</v>
      </c>
      <c r="B6" s="92">
        <v>9720</v>
      </c>
    </row>
    <row r="7" ht="18.25" customHeight="1">
      <c r="A7" t="s" s="84">
        <v>58</v>
      </c>
      <c r="B7" s="93">
        <v>3156253</v>
      </c>
    </row>
    <row r="8" ht="18.25" customHeight="1">
      <c r="A8" t="s" s="84">
        <v>59</v>
      </c>
      <c r="B8" s="92">
        <v>691394</v>
      </c>
    </row>
    <row r="9" ht="18.25" customHeight="1">
      <c r="A9" t="s" s="84">
        <v>60</v>
      </c>
      <c r="B9" s="93">
        <v>113172</v>
      </c>
    </row>
    <row r="10" ht="19.1" customHeight="1">
      <c r="A10" t="s" s="94">
        <v>61</v>
      </c>
      <c r="B10" s="95">
        <v>138901</v>
      </c>
    </row>
  </sheetData>
  <mergeCells count="1">
    <mergeCell ref="A1:B1"/>
  </mergeCells>
  <pageMargins left="0.606299" right="0.606299" top="0.606299" bottom="0.606299" header="0.277778" footer="0.277778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0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12.3047" style="96" customWidth="1"/>
    <col min="2" max="2" width="16.5859" style="96" customWidth="1"/>
    <col min="3" max="3" width="16.5859" style="96" customWidth="1"/>
    <col min="4" max="4" width="16.5859" style="96" customWidth="1"/>
    <col min="5" max="5" width="16.5859" style="96" customWidth="1"/>
    <col min="6" max="6" width="16.5859" style="96" customWidth="1"/>
    <col min="7" max="7" width="16.5859" style="96" customWidth="1"/>
    <col min="8" max="8" width="16.5859" style="96" customWidth="1"/>
    <col min="9" max="256" width="16.3516" style="96" customWidth="1"/>
  </cols>
  <sheetData>
    <row r="1" ht="32.5" customHeight="1">
      <c r="A1" t="s" s="97">
        <v>62</v>
      </c>
      <c r="B1" s="98"/>
      <c r="C1" s="98"/>
      <c r="D1" s="98"/>
      <c r="E1" s="98"/>
      <c r="F1" s="98"/>
      <c r="G1" s="98"/>
      <c r="H1" s="99"/>
    </row>
    <row r="2" ht="55" customHeight="1">
      <c r="A2" t="s" s="100">
        <v>63</v>
      </c>
      <c r="B2" t="s" s="75">
        <v>64</v>
      </c>
      <c r="C2" t="s" s="75">
        <v>65</v>
      </c>
      <c r="D2" t="s" s="75">
        <v>66</v>
      </c>
      <c r="E2" t="s" s="75">
        <v>67</v>
      </c>
      <c r="F2" t="s" s="75">
        <v>68</v>
      </c>
      <c r="G2" t="s" s="75">
        <v>69</v>
      </c>
      <c r="H2" t="s" s="76">
        <v>3</v>
      </c>
    </row>
    <row r="3" ht="18.6" customHeight="1">
      <c r="A3" t="s" s="90">
        <v>70</v>
      </c>
      <c r="B3" s="101">
        <v>0</v>
      </c>
      <c r="C3" s="101">
        <v>1</v>
      </c>
      <c r="D3" s="101">
        <v>6</v>
      </c>
      <c r="E3" s="101">
        <v>3</v>
      </c>
      <c r="F3" s="101">
        <v>2</v>
      </c>
      <c r="G3" s="101">
        <v>11</v>
      </c>
      <c r="H3" s="102">
        <f>SUM(B3:G3)</f>
        <v>23</v>
      </c>
    </row>
    <row r="4" ht="18.25" customHeight="1">
      <c r="A4" t="s" s="84">
        <v>71</v>
      </c>
      <c r="B4" s="103">
        <v>1</v>
      </c>
      <c r="C4" s="103">
        <v>0</v>
      </c>
      <c r="D4" s="103">
        <v>3</v>
      </c>
      <c r="E4" s="103">
        <v>0</v>
      </c>
      <c r="F4" s="103">
        <v>0</v>
      </c>
      <c r="G4" s="103">
        <v>3</v>
      </c>
      <c r="H4" s="104">
        <f>SUM(B4:G4)</f>
        <v>7</v>
      </c>
    </row>
    <row r="5" ht="18.25" customHeight="1">
      <c r="A5" t="s" s="84">
        <v>72</v>
      </c>
      <c r="B5" s="105">
        <v>9</v>
      </c>
      <c r="C5" s="105">
        <v>1</v>
      </c>
      <c r="D5" s="105">
        <v>6</v>
      </c>
      <c r="E5" s="105">
        <v>12</v>
      </c>
      <c r="F5" s="105">
        <v>0</v>
      </c>
      <c r="G5" s="105">
        <v>11</v>
      </c>
      <c r="H5" s="106">
        <f>SUM(B5:G5)</f>
        <v>39</v>
      </c>
    </row>
    <row r="6" ht="18.25" customHeight="1">
      <c r="A6" t="s" s="84">
        <v>73</v>
      </c>
      <c r="B6" s="103">
        <v>8</v>
      </c>
      <c r="C6" s="103">
        <v>1</v>
      </c>
      <c r="D6" s="103">
        <v>6</v>
      </c>
      <c r="E6" s="103">
        <v>5</v>
      </c>
      <c r="F6" s="103">
        <v>0</v>
      </c>
      <c r="G6" s="103">
        <v>3</v>
      </c>
      <c r="H6" s="104">
        <f>SUM(B6:G6)</f>
        <v>23</v>
      </c>
    </row>
    <row r="7" ht="18.25" customHeight="1">
      <c r="A7" t="s" s="84">
        <v>74</v>
      </c>
      <c r="B7" s="105">
        <v>0</v>
      </c>
      <c r="C7" s="105">
        <v>0</v>
      </c>
      <c r="D7" s="105">
        <v>0</v>
      </c>
      <c r="E7" s="105">
        <v>3</v>
      </c>
      <c r="F7" s="105">
        <v>0</v>
      </c>
      <c r="G7" s="105">
        <v>0</v>
      </c>
      <c r="H7" s="106">
        <f>SUM(B7:G7)</f>
        <v>3</v>
      </c>
    </row>
    <row r="8" ht="18.25" customHeight="1">
      <c r="A8" t="s" s="84">
        <v>75</v>
      </c>
      <c r="B8" s="103">
        <v>0</v>
      </c>
      <c r="C8" s="103">
        <v>0</v>
      </c>
      <c r="D8" s="103">
        <v>0</v>
      </c>
      <c r="E8" s="103">
        <v>1</v>
      </c>
      <c r="F8" s="103">
        <v>0</v>
      </c>
      <c r="G8" s="103">
        <v>0</v>
      </c>
      <c r="H8" s="104">
        <f>SUM(B8:G8)</f>
        <v>1</v>
      </c>
    </row>
    <row r="9" ht="18.25" customHeight="1">
      <c r="A9" t="s" s="84">
        <v>76</v>
      </c>
      <c r="B9" s="105">
        <v>0</v>
      </c>
      <c r="C9" s="105">
        <v>1</v>
      </c>
      <c r="D9" s="105">
        <v>0</v>
      </c>
      <c r="E9" s="105">
        <v>8</v>
      </c>
      <c r="F9" s="105">
        <v>0</v>
      </c>
      <c r="G9" s="105">
        <v>1</v>
      </c>
      <c r="H9" s="106">
        <f>SUM(B9:G9)</f>
        <v>10</v>
      </c>
    </row>
    <row r="10" ht="18.25" customHeight="1">
      <c r="A10" t="s" s="84">
        <v>77</v>
      </c>
      <c r="B10" s="103">
        <v>2</v>
      </c>
      <c r="C10" s="103">
        <v>0</v>
      </c>
      <c r="D10" s="103">
        <v>0</v>
      </c>
      <c r="E10" s="103">
        <v>4</v>
      </c>
      <c r="F10" s="103">
        <v>0</v>
      </c>
      <c r="G10" s="103">
        <v>4</v>
      </c>
      <c r="H10" s="104">
        <f>SUM(B10:G10)</f>
        <v>10</v>
      </c>
    </row>
    <row r="11" ht="18.25" customHeight="1">
      <c r="A11" t="s" s="84">
        <v>78</v>
      </c>
      <c r="B11" s="105">
        <v>0</v>
      </c>
      <c r="C11" s="105">
        <v>0</v>
      </c>
      <c r="D11" s="105">
        <v>1</v>
      </c>
      <c r="E11" s="105">
        <v>2</v>
      </c>
      <c r="F11" s="105">
        <v>0</v>
      </c>
      <c r="G11" s="105">
        <v>0</v>
      </c>
      <c r="H11" s="106">
        <f>SUM(B11:G11)</f>
        <v>3</v>
      </c>
    </row>
    <row r="12" ht="18.25" customHeight="1">
      <c r="A12" t="s" s="84">
        <v>79</v>
      </c>
      <c r="B12" s="103">
        <v>2</v>
      </c>
      <c r="C12" s="103">
        <v>0</v>
      </c>
      <c r="D12" s="103">
        <v>1</v>
      </c>
      <c r="E12" s="103">
        <v>1</v>
      </c>
      <c r="F12" s="103">
        <v>0</v>
      </c>
      <c r="G12" s="103">
        <v>2</v>
      </c>
      <c r="H12" s="104">
        <f>SUM(B12:G12)</f>
        <v>6</v>
      </c>
    </row>
    <row r="13" ht="18.25" customHeight="1">
      <c r="A13" t="s" s="84">
        <v>80</v>
      </c>
      <c r="B13" s="105">
        <v>11</v>
      </c>
      <c r="C13" s="105">
        <v>24</v>
      </c>
      <c r="D13" s="105">
        <v>12</v>
      </c>
      <c r="E13" s="105">
        <v>26</v>
      </c>
      <c r="F13" s="105">
        <v>7</v>
      </c>
      <c r="G13" s="105">
        <v>38</v>
      </c>
      <c r="H13" s="106">
        <f>SUM(B13:G13)</f>
        <v>118</v>
      </c>
    </row>
    <row r="14" ht="18.25" customHeight="1">
      <c r="A14" t="s" s="84">
        <v>81</v>
      </c>
      <c r="B14" s="103">
        <v>3</v>
      </c>
      <c r="C14" s="103">
        <v>5</v>
      </c>
      <c r="D14" s="103">
        <v>0</v>
      </c>
      <c r="E14" s="103">
        <v>6</v>
      </c>
      <c r="F14" s="103">
        <v>6</v>
      </c>
      <c r="G14" s="103">
        <v>2</v>
      </c>
      <c r="H14" s="104">
        <f>SUM(B14:G14)</f>
        <v>22</v>
      </c>
    </row>
    <row r="15" ht="18.25" customHeight="1">
      <c r="A15" t="s" s="84">
        <v>82</v>
      </c>
      <c r="B15" s="105">
        <v>0</v>
      </c>
      <c r="C15" s="105">
        <v>1</v>
      </c>
      <c r="D15" s="105">
        <v>1</v>
      </c>
      <c r="E15" s="105">
        <v>8</v>
      </c>
      <c r="F15" s="105">
        <v>4</v>
      </c>
      <c r="G15" s="105">
        <v>7</v>
      </c>
      <c r="H15" s="106">
        <f>SUM(B15:G15)</f>
        <v>21</v>
      </c>
    </row>
    <row r="16" ht="18.25" customHeight="1">
      <c r="A16" t="s" s="84">
        <v>83</v>
      </c>
      <c r="B16" s="103">
        <v>7</v>
      </c>
      <c r="C16" s="103">
        <v>7</v>
      </c>
      <c r="D16" s="103">
        <v>3</v>
      </c>
      <c r="E16" s="103">
        <v>30</v>
      </c>
      <c r="F16" s="103">
        <v>2</v>
      </c>
      <c r="G16" s="103">
        <v>20</v>
      </c>
      <c r="H16" s="104">
        <f>SUM(B16:G16)</f>
        <v>69</v>
      </c>
    </row>
    <row r="17" ht="18.25" customHeight="1">
      <c r="A17" t="s" s="84">
        <v>84</v>
      </c>
      <c r="B17" s="105">
        <v>1</v>
      </c>
      <c r="C17" s="105">
        <v>0</v>
      </c>
      <c r="D17" s="105">
        <v>1</v>
      </c>
      <c r="E17" s="105">
        <v>6</v>
      </c>
      <c r="F17" s="105">
        <v>0</v>
      </c>
      <c r="G17" s="105">
        <v>5</v>
      </c>
      <c r="H17" s="106">
        <f>SUM(B17:G17)</f>
        <v>13</v>
      </c>
    </row>
    <row r="18" ht="18.25" customHeight="1">
      <c r="A18" t="s" s="84">
        <v>85</v>
      </c>
      <c r="B18" s="103">
        <v>2</v>
      </c>
      <c r="C18" s="103">
        <v>1</v>
      </c>
      <c r="D18" s="103">
        <v>8</v>
      </c>
      <c r="E18" s="103">
        <v>3</v>
      </c>
      <c r="F18" s="103">
        <v>0</v>
      </c>
      <c r="G18" s="103">
        <v>2</v>
      </c>
      <c r="H18" s="104">
        <f>SUM(B18:G18)</f>
        <v>16</v>
      </c>
    </row>
    <row r="19" ht="18.25" customHeight="1">
      <c r="A19" t="s" s="84">
        <v>86</v>
      </c>
      <c r="B19" s="105">
        <v>0</v>
      </c>
      <c r="C19" s="105">
        <v>0</v>
      </c>
      <c r="D19" s="105">
        <v>3</v>
      </c>
      <c r="E19" s="105">
        <v>2</v>
      </c>
      <c r="F19" s="105">
        <v>0</v>
      </c>
      <c r="G19" s="105">
        <v>4</v>
      </c>
      <c r="H19" s="106">
        <f>SUM(B19:G19)</f>
        <v>9</v>
      </c>
    </row>
    <row r="20" ht="19.1" customHeight="1">
      <c r="A20" t="s" s="85">
        <v>3</v>
      </c>
      <c r="B20" s="107">
        <f>SUM(B3:B19)</f>
        <v>46</v>
      </c>
      <c r="C20" s="107">
        <f>SUM(C3:C19)</f>
        <v>42</v>
      </c>
      <c r="D20" s="107">
        <f>SUM(D3:D19)</f>
        <v>51</v>
      </c>
      <c r="E20" s="107">
        <f>SUM(E3:E19)</f>
        <v>120</v>
      </c>
      <c r="F20" s="107">
        <f>SUM(F3:F19)</f>
        <v>21</v>
      </c>
      <c r="G20" s="107">
        <f>SUM(G3:G19)</f>
        <v>113</v>
      </c>
      <c r="H20" s="108">
        <f>SUM(B20:G20)</f>
        <v>393</v>
      </c>
    </row>
  </sheetData>
  <mergeCells count="1">
    <mergeCell ref="A1:H1"/>
  </mergeCells>
  <conditionalFormatting sqref="B3:H20">
    <cfRule type="containsBlanks" dxfId="0" priority="1" stopIfTrue="1">
      <formula>ISBLANK(B3)</formula>
    </cfRule>
  </conditionalFormatting>
  <pageMargins left="0.606299" right="0.606299" top="0.606299" bottom="0.606299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32"/>
  <sheetViews>
    <sheetView workbookViewId="0" showGridLines="0" defaultGridColor="1"/>
  </sheetViews>
  <sheetFormatPr defaultColWidth="16.3333" defaultRowHeight="18" customHeight="1" outlineLevelRow="0" outlineLevelCol="0"/>
  <cols>
    <col min="1" max="1" width="66.8125" style="109" customWidth="1"/>
    <col min="2" max="2" width="21.8828" style="109" customWidth="1"/>
    <col min="3" max="3" width="22.4297" style="109" customWidth="1"/>
    <col min="4" max="256" width="16.3516" style="109" customWidth="1"/>
  </cols>
  <sheetData>
    <row r="1" ht="24.5" customHeight="1">
      <c r="A1" t="s" s="110">
        <v>87</v>
      </c>
      <c r="B1" s="30"/>
      <c r="C1" s="31"/>
    </row>
    <row r="2" ht="37" customHeight="1">
      <c r="A2" t="s" s="111">
        <v>88</v>
      </c>
      <c r="B2" t="s" s="75">
        <v>89</v>
      </c>
      <c r="C2" t="s" s="76">
        <v>90</v>
      </c>
    </row>
    <row r="3" ht="18.6" customHeight="1">
      <c r="A3" t="s" s="112">
        <v>91</v>
      </c>
      <c r="B3" s="113">
        <v>1</v>
      </c>
      <c r="C3" s="114">
        <v>0.011</v>
      </c>
    </row>
    <row r="4" ht="18.25" customHeight="1">
      <c r="A4" t="s" s="115">
        <v>92</v>
      </c>
      <c r="B4" s="116">
        <v>74</v>
      </c>
      <c r="C4" s="117">
        <v>0.015</v>
      </c>
    </row>
    <row r="5" ht="18.25" customHeight="1">
      <c r="A5" t="s" s="118">
        <v>93</v>
      </c>
      <c r="B5" s="119">
        <v>49</v>
      </c>
      <c r="C5" s="120">
        <v>0.024</v>
      </c>
    </row>
    <row r="6" ht="18.25" customHeight="1">
      <c r="A6" t="s" s="118">
        <v>94</v>
      </c>
      <c r="B6" s="121">
        <v>5</v>
      </c>
      <c r="C6" s="122">
        <v>0.025</v>
      </c>
    </row>
    <row r="7" ht="18.25" customHeight="1">
      <c r="A7" t="s" s="118">
        <v>95</v>
      </c>
      <c r="B7" s="119">
        <v>99</v>
      </c>
      <c r="C7" s="120">
        <v>0.029</v>
      </c>
    </row>
    <row r="8" ht="18.25" customHeight="1">
      <c r="A8" t="s" s="118">
        <v>96</v>
      </c>
      <c r="B8" s="121">
        <v>73</v>
      </c>
      <c r="C8" s="122">
        <v>0.032</v>
      </c>
    </row>
    <row r="9" ht="18.25" customHeight="1">
      <c r="A9" t="s" s="118">
        <v>97</v>
      </c>
      <c r="B9" s="119">
        <v>10</v>
      </c>
      <c r="C9" s="120">
        <v>0.034</v>
      </c>
    </row>
    <row r="10" ht="18.25" customHeight="1">
      <c r="A10" t="s" s="118">
        <v>98</v>
      </c>
      <c r="B10" s="121">
        <v>48</v>
      </c>
      <c r="C10" s="123">
        <v>0.04</v>
      </c>
    </row>
    <row r="11" ht="18.25" customHeight="1">
      <c r="A11" t="s" s="118">
        <v>99</v>
      </c>
      <c r="B11" s="119">
        <v>47</v>
      </c>
      <c r="C11" s="124">
        <v>0.04</v>
      </c>
    </row>
    <row r="12" ht="18.25" customHeight="1">
      <c r="A12" t="s" s="118">
        <v>100</v>
      </c>
      <c r="B12" s="121">
        <v>67</v>
      </c>
      <c r="C12" s="123">
        <v>0.04</v>
      </c>
    </row>
    <row r="13" ht="18.25" customHeight="1">
      <c r="A13" t="s" s="118">
        <v>101</v>
      </c>
      <c r="B13" s="119">
        <v>73</v>
      </c>
      <c r="C13" s="120">
        <v>0.042</v>
      </c>
    </row>
    <row r="14" ht="18.25" customHeight="1">
      <c r="A14" t="s" s="118">
        <v>102</v>
      </c>
      <c r="B14" s="121">
        <v>109</v>
      </c>
      <c r="C14" s="122">
        <v>0.044</v>
      </c>
    </row>
    <row r="15" ht="18.25" customHeight="1">
      <c r="A15" t="s" s="118">
        <v>103</v>
      </c>
      <c r="B15" s="119">
        <v>39</v>
      </c>
      <c r="C15" s="120">
        <v>0.044</v>
      </c>
    </row>
    <row r="16" ht="18.25" customHeight="1">
      <c r="A16" t="s" s="118">
        <v>104</v>
      </c>
      <c r="B16" s="121">
        <v>80</v>
      </c>
      <c r="C16" s="122">
        <v>0.045</v>
      </c>
    </row>
    <row r="17" ht="18.25" customHeight="1">
      <c r="A17" t="s" s="118">
        <v>105</v>
      </c>
      <c r="B17" s="119">
        <v>195</v>
      </c>
      <c r="C17" s="120">
        <v>0.045</v>
      </c>
    </row>
    <row r="18" ht="18.25" customHeight="1">
      <c r="A18" t="s" s="118">
        <v>106</v>
      </c>
      <c r="B18" s="121">
        <v>16</v>
      </c>
      <c r="C18" s="122">
        <v>0.046</v>
      </c>
    </row>
    <row r="19" ht="18.25" customHeight="1">
      <c r="A19" t="s" s="118">
        <v>107</v>
      </c>
      <c r="B19" s="119">
        <v>118</v>
      </c>
      <c r="C19" s="120">
        <v>0.049</v>
      </c>
    </row>
    <row r="20" ht="18.25" customHeight="1">
      <c r="A20" t="s" s="118">
        <v>108</v>
      </c>
      <c r="B20" s="121">
        <v>107</v>
      </c>
      <c r="C20" s="122">
        <v>0.052</v>
      </c>
    </row>
    <row r="21" ht="18.25" customHeight="1">
      <c r="A21" t="s" s="118">
        <v>109</v>
      </c>
      <c r="B21" s="119">
        <v>63</v>
      </c>
      <c r="C21" s="120">
        <v>0.05400000000000001</v>
      </c>
    </row>
    <row r="22" ht="18.25" customHeight="1">
      <c r="A22" t="s" s="118">
        <v>110</v>
      </c>
      <c r="B22" s="121">
        <v>71</v>
      </c>
      <c r="C22" s="122">
        <v>0.055</v>
      </c>
    </row>
    <row r="23" ht="18.25" customHeight="1">
      <c r="A23" t="s" s="118">
        <v>111</v>
      </c>
      <c r="B23" s="119">
        <v>5</v>
      </c>
      <c r="C23" s="120">
        <v>0.058</v>
      </c>
    </row>
    <row r="24" ht="18.25" customHeight="1">
      <c r="A24" t="s" s="118">
        <v>112</v>
      </c>
      <c r="B24" s="121">
        <v>93</v>
      </c>
      <c r="C24" s="123">
        <v>0.06</v>
      </c>
    </row>
    <row r="25" ht="18.25" customHeight="1">
      <c r="A25" t="s" s="118">
        <v>113</v>
      </c>
      <c r="B25" s="119">
        <v>68</v>
      </c>
      <c r="C25" s="120">
        <v>0.065</v>
      </c>
    </row>
    <row r="26" ht="18.25" customHeight="1">
      <c r="A26" t="s" s="118">
        <v>114</v>
      </c>
      <c r="B26" s="121">
        <v>25</v>
      </c>
      <c r="C26" s="122">
        <v>0.07200000000000001</v>
      </c>
    </row>
    <row r="27" ht="18.25" customHeight="1">
      <c r="A27" t="s" s="118">
        <v>115</v>
      </c>
      <c r="B27" s="119">
        <v>28</v>
      </c>
      <c r="C27" s="124">
        <v>0.08</v>
      </c>
    </row>
    <row r="28" ht="18.25" customHeight="1">
      <c r="A28" t="s" s="118">
        <v>116</v>
      </c>
      <c r="B28" s="121">
        <v>14</v>
      </c>
      <c r="C28" s="122">
        <v>0.318</v>
      </c>
    </row>
    <row r="29" ht="27.1" customHeight="1">
      <c r="A29" t="s" s="125">
        <v>117</v>
      </c>
      <c r="B29" s="126">
        <f>SUM(B3:B28)</f>
        <v>1577</v>
      </c>
      <c r="C29" s="127">
        <v>0.04</v>
      </c>
    </row>
    <row r="30" ht="27" customHeight="1">
      <c r="A30" s="128"/>
      <c r="B30" s="129"/>
      <c r="C30" s="130"/>
    </row>
    <row r="31" ht="26" customHeight="1">
      <c r="A31" t="s" s="131">
        <v>118</v>
      </c>
      <c r="B31" s="132"/>
      <c r="C31" s="133"/>
    </row>
    <row r="32" ht="26" customHeight="1">
      <c r="A32" t="s" s="134">
        <v>119</v>
      </c>
      <c r="B32" s="135"/>
      <c r="C32" s="136"/>
    </row>
  </sheetData>
  <mergeCells count="4">
    <mergeCell ref="A30:C30"/>
    <mergeCell ref="A32:C32"/>
    <mergeCell ref="A31:C31"/>
    <mergeCell ref="A1:C1"/>
  </mergeCells>
  <pageMargins left="0.606299" right="0.606299" top="0.606299" bottom="0.606299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23"/>
  <sheetViews>
    <sheetView workbookViewId="0" showGridLines="0" defaultGridColor="1"/>
  </sheetViews>
  <sheetFormatPr defaultColWidth="16.3333" defaultRowHeight="18" customHeight="1" outlineLevelRow="0" outlineLevelCol="0"/>
  <cols>
    <col min="1" max="1" width="13.1328" style="137" customWidth="1"/>
    <col min="2" max="2" width="22.9375" style="137" customWidth="1"/>
    <col min="3" max="3" width="22.5625" style="137" customWidth="1"/>
    <col min="4" max="4" width="28.8594" style="137" customWidth="1"/>
    <col min="5" max="256" width="16.3516" style="137" customWidth="1"/>
  </cols>
  <sheetData>
    <row r="1" ht="24.5" customHeight="1">
      <c r="A1" t="s" s="138">
        <v>120</v>
      </c>
      <c r="B1" s="30"/>
      <c r="C1" s="30"/>
      <c r="D1" s="31"/>
    </row>
    <row r="2" ht="37" customHeight="1">
      <c r="A2" t="s" s="74">
        <v>63</v>
      </c>
      <c r="B2" t="s" s="75">
        <v>89</v>
      </c>
      <c r="C2" t="s" s="75">
        <v>121</v>
      </c>
      <c r="D2" t="s" s="76">
        <v>122</v>
      </c>
    </row>
    <row r="3" ht="18.6" customHeight="1">
      <c r="A3" t="s" s="90">
        <v>70</v>
      </c>
      <c r="B3" s="139">
        <v>1</v>
      </c>
      <c r="C3" s="140">
        <v>0.014</v>
      </c>
      <c r="D3" s="141">
        <v>10</v>
      </c>
    </row>
    <row r="4" ht="18.25" customHeight="1">
      <c r="A4" t="s" s="84">
        <v>71</v>
      </c>
      <c r="B4" s="105">
        <v>1</v>
      </c>
      <c r="C4" s="142">
        <v>0.014</v>
      </c>
      <c r="D4" s="143">
        <v>11</v>
      </c>
    </row>
    <row r="5" ht="18.25" customHeight="1">
      <c r="A5" t="s" s="84">
        <v>72</v>
      </c>
      <c r="B5" s="103">
        <v>6</v>
      </c>
      <c r="C5" s="144">
        <v>0.058</v>
      </c>
      <c r="D5" s="145">
        <v>17</v>
      </c>
    </row>
    <row r="6" ht="18.25" customHeight="1">
      <c r="A6" t="s" s="84">
        <v>73</v>
      </c>
      <c r="B6" s="105">
        <v>4</v>
      </c>
      <c r="C6" s="142">
        <v>0.008</v>
      </c>
      <c r="D6" s="143">
        <v>5</v>
      </c>
    </row>
    <row r="7" ht="18.25" customHeight="1">
      <c r="A7" t="s" s="84">
        <v>74</v>
      </c>
      <c r="B7" s="103">
        <v>4</v>
      </c>
      <c r="C7" s="146">
        <v>0.01</v>
      </c>
      <c r="D7" s="145">
        <v>7</v>
      </c>
    </row>
    <row r="8" ht="18.25" customHeight="1">
      <c r="A8" t="s" s="84">
        <v>75</v>
      </c>
      <c r="B8" s="105">
        <v>1</v>
      </c>
      <c r="C8" s="142">
        <v>0.006</v>
      </c>
      <c r="D8" s="143">
        <v>3</v>
      </c>
    </row>
    <row r="9" ht="18.25" customHeight="1">
      <c r="A9" t="s" s="84">
        <v>76</v>
      </c>
      <c r="B9" s="103">
        <v>2</v>
      </c>
      <c r="C9" s="146">
        <v>0.01</v>
      </c>
      <c r="D9" s="145">
        <v>8</v>
      </c>
    </row>
    <row r="10" ht="18.25" customHeight="1">
      <c r="A10" t="s" s="84">
        <v>77</v>
      </c>
      <c r="B10" s="105">
        <v>2</v>
      </c>
      <c r="C10" s="142">
        <v>0.009000000000000001</v>
      </c>
      <c r="D10" s="143">
        <v>6</v>
      </c>
    </row>
    <row r="11" ht="18.25" customHeight="1">
      <c r="A11" t="s" s="84">
        <v>78</v>
      </c>
      <c r="B11" s="103">
        <v>2</v>
      </c>
      <c r="C11" s="144">
        <v>0.011</v>
      </c>
      <c r="D11" s="145">
        <v>9</v>
      </c>
    </row>
    <row r="12" ht="18.25" customHeight="1">
      <c r="A12" t="s" s="84">
        <v>79</v>
      </c>
      <c r="B12" s="105">
        <v>1</v>
      </c>
      <c r="C12" s="142">
        <v>0.005</v>
      </c>
      <c r="D12" s="143">
        <v>2</v>
      </c>
    </row>
    <row r="13" ht="18.25" customHeight="1">
      <c r="A13" t="s" s="84">
        <v>80</v>
      </c>
      <c r="B13" s="103">
        <v>16</v>
      </c>
      <c r="C13" s="144">
        <v>0.024</v>
      </c>
      <c r="D13" s="145">
        <v>15</v>
      </c>
    </row>
    <row r="14" ht="18.25" customHeight="1">
      <c r="A14" t="s" s="84">
        <v>81</v>
      </c>
      <c r="B14" s="105">
        <v>12</v>
      </c>
      <c r="C14" s="142">
        <v>0.031</v>
      </c>
      <c r="D14" s="143">
        <v>16</v>
      </c>
    </row>
    <row r="15" ht="18.25" customHeight="1">
      <c r="A15" t="s" s="84">
        <v>82</v>
      </c>
      <c r="B15" s="103">
        <v>0</v>
      </c>
      <c r="C15" s="146">
        <v>0</v>
      </c>
      <c r="D15" s="145">
        <v>1</v>
      </c>
    </row>
    <row r="16" ht="18.25" customHeight="1">
      <c r="A16" t="s" s="84">
        <v>83</v>
      </c>
      <c r="B16" s="105">
        <v>4</v>
      </c>
      <c r="C16" s="142">
        <v>0.006999999999999999</v>
      </c>
      <c r="D16" s="143">
        <v>4</v>
      </c>
    </row>
    <row r="17" ht="18.25" customHeight="1">
      <c r="A17" t="s" s="84">
        <v>84</v>
      </c>
      <c r="B17" s="103">
        <v>6</v>
      </c>
      <c r="C17" s="144">
        <v>0.014</v>
      </c>
      <c r="D17" s="145">
        <v>12</v>
      </c>
    </row>
    <row r="18" ht="18.25" customHeight="1">
      <c r="A18" t="s" s="147">
        <v>85</v>
      </c>
      <c r="B18" s="148">
        <v>7</v>
      </c>
      <c r="C18" s="149">
        <v>0.022</v>
      </c>
      <c r="D18" s="143">
        <v>14</v>
      </c>
    </row>
    <row r="19" ht="18.25" customHeight="1">
      <c r="A19" t="s" s="147">
        <v>86</v>
      </c>
      <c r="B19" s="150">
        <v>5</v>
      </c>
      <c r="C19" s="151">
        <v>0.019</v>
      </c>
      <c r="D19" s="145">
        <v>13</v>
      </c>
    </row>
    <row r="20" ht="19.1" customHeight="1">
      <c r="A20" t="s" s="152">
        <v>123</v>
      </c>
      <c r="B20" s="153">
        <v>74</v>
      </c>
      <c r="C20" s="154">
        <v>0.015</v>
      </c>
      <c r="D20" s="155"/>
    </row>
    <row r="21" ht="27" customHeight="1">
      <c r="A21" s="156"/>
      <c r="B21" s="157"/>
      <c r="C21" s="158"/>
      <c r="D21" s="159"/>
    </row>
    <row r="22" ht="44" customHeight="1">
      <c r="A22" t="s" s="131">
        <v>124</v>
      </c>
      <c r="B22" s="135"/>
      <c r="C22" s="135"/>
      <c r="D22" s="136"/>
    </row>
    <row r="23" ht="26" customHeight="1">
      <c r="A23" t="s" s="134">
        <v>125</v>
      </c>
      <c r="B23" s="132"/>
      <c r="C23" s="132"/>
      <c r="D23" s="133"/>
    </row>
  </sheetData>
  <mergeCells count="4">
    <mergeCell ref="A23:D23"/>
    <mergeCell ref="A22:D22"/>
    <mergeCell ref="A1:D1"/>
    <mergeCell ref="A21:C21"/>
  </mergeCells>
  <pageMargins left="0.606299" right="0.606299" top="0.606299" bottom="0.606299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5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53.9219" style="160" customWidth="1"/>
    <col min="2" max="2" width="9.92188" style="160" customWidth="1"/>
    <col min="3" max="3" width="34.9844" style="160" customWidth="1"/>
    <col min="4" max="4" width="18.375" style="160" customWidth="1"/>
    <col min="5" max="5" width="29.9297" style="160" customWidth="1"/>
    <col min="6" max="256" width="16.3516" style="160" customWidth="1"/>
  </cols>
  <sheetData>
    <row r="1" ht="32.5" customHeight="1">
      <c r="A1" t="s" s="110">
        <v>126</v>
      </c>
      <c r="B1" s="98"/>
      <c r="C1" s="98"/>
      <c r="D1" s="98"/>
      <c r="E1" s="99"/>
    </row>
    <row r="2" ht="37" customHeight="1">
      <c r="A2" t="s" s="74">
        <v>127</v>
      </c>
      <c r="B2" t="s" s="75">
        <v>128</v>
      </c>
      <c r="C2" t="s" s="75">
        <v>129</v>
      </c>
      <c r="D2" t="s" s="75">
        <v>130</v>
      </c>
      <c r="E2" t="s" s="76">
        <v>131</v>
      </c>
    </row>
    <row r="3" ht="18.6" customHeight="1">
      <c r="A3" t="s" s="161">
        <v>132</v>
      </c>
      <c r="B3" s="162">
        <v>1</v>
      </c>
      <c r="C3" t="s" s="163">
        <v>133</v>
      </c>
      <c r="D3" t="s" s="163">
        <v>134</v>
      </c>
      <c r="E3" t="s" s="164">
        <v>135</v>
      </c>
    </row>
    <row r="4" ht="18.25" customHeight="1">
      <c r="A4" t="s" s="165">
        <v>136</v>
      </c>
      <c r="B4" s="166">
        <v>1</v>
      </c>
      <c r="C4" t="s" s="167">
        <v>137</v>
      </c>
      <c r="D4" t="s" s="167">
        <v>134</v>
      </c>
      <c r="E4" t="s" s="168">
        <v>135</v>
      </c>
    </row>
    <row r="5" ht="54.25" customHeight="1">
      <c r="A5" t="s" s="165">
        <v>138</v>
      </c>
      <c r="B5" s="169">
        <v>1</v>
      </c>
      <c r="C5" t="s" s="170">
        <v>139</v>
      </c>
      <c r="D5" s="169">
        <v>180</v>
      </c>
      <c r="E5" t="s" s="171">
        <v>135</v>
      </c>
    </row>
    <row r="6" ht="54.25" customHeight="1">
      <c r="A6" t="s" s="165">
        <v>140</v>
      </c>
      <c r="B6" s="166">
        <v>2</v>
      </c>
      <c r="C6" t="s" s="167">
        <v>141</v>
      </c>
      <c r="D6" t="s" s="167">
        <v>134</v>
      </c>
      <c r="E6" t="s" s="168">
        <v>142</v>
      </c>
    </row>
    <row r="7" ht="18.25" customHeight="1">
      <c r="A7" t="s" s="165">
        <v>143</v>
      </c>
      <c r="B7" s="169">
        <v>1</v>
      </c>
      <c r="C7" s="169">
        <v>999</v>
      </c>
      <c r="D7" s="169">
        <v>24</v>
      </c>
      <c r="E7" t="s" s="171">
        <v>144</v>
      </c>
    </row>
    <row r="8" ht="36.25" customHeight="1">
      <c r="A8" t="s" s="165">
        <v>145</v>
      </c>
      <c r="B8" s="166">
        <v>1</v>
      </c>
      <c r="C8" t="s" s="167">
        <v>146</v>
      </c>
      <c r="D8" t="s" s="167">
        <v>134</v>
      </c>
      <c r="E8" t="s" s="168">
        <v>147</v>
      </c>
    </row>
    <row r="9" ht="18.25" customHeight="1">
      <c r="A9" t="s" s="165">
        <v>148</v>
      </c>
      <c r="B9" s="169">
        <v>1</v>
      </c>
      <c r="C9" t="s" s="170">
        <v>149</v>
      </c>
      <c r="D9" t="s" s="170">
        <v>134</v>
      </c>
      <c r="E9" t="s" s="171">
        <v>135</v>
      </c>
    </row>
    <row r="10" ht="18.25" customHeight="1">
      <c r="A10" t="s" s="165">
        <v>150</v>
      </c>
      <c r="B10" s="166">
        <v>1</v>
      </c>
      <c r="C10" t="s" s="167">
        <v>151</v>
      </c>
      <c r="D10" t="s" s="167">
        <v>134</v>
      </c>
      <c r="E10" t="s" s="168">
        <v>135</v>
      </c>
    </row>
    <row r="11" ht="36.25" customHeight="1">
      <c r="A11" t="s" s="165">
        <v>152</v>
      </c>
      <c r="B11" s="169">
        <v>1</v>
      </c>
      <c r="C11" t="s" s="170">
        <v>146</v>
      </c>
      <c r="D11" t="s" s="170">
        <v>134</v>
      </c>
      <c r="E11" t="s" s="171">
        <v>153</v>
      </c>
    </row>
    <row r="12" ht="18.25" customHeight="1">
      <c r="A12" t="s" s="165">
        <v>154</v>
      </c>
      <c r="B12" s="166">
        <v>5</v>
      </c>
      <c r="C12" t="s" s="167">
        <v>155</v>
      </c>
      <c r="D12" t="s" s="167">
        <v>156</v>
      </c>
      <c r="E12" t="s" s="168">
        <v>157</v>
      </c>
    </row>
    <row r="13" ht="55.1" customHeight="1">
      <c r="A13" t="s" s="85">
        <v>3</v>
      </c>
      <c r="B13" s="172">
        <v>15</v>
      </c>
      <c r="C13" s="172">
        <v>44830</v>
      </c>
      <c r="D13" t="s" s="173">
        <v>134</v>
      </c>
      <c r="E13" t="s" s="174">
        <v>158</v>
      </c>
    </row>
    <row r="14" ht="27" customHeight="1">
      <c r="A14" s="175"/>
      <c r="B14" s="176"/>
      <c r="C14" s="176"/>
      <c r="D14" s="176"/>
      <c r="E14" s="176"/>
    </row>
    <row r="15" ht="26" customHeight="1">
      <c r="A15" t="s" s="177">
        <v>159</v>
      </c>
      <c r="B15" s="178"/>
      <c r="C15" s="178"/>
      <c r="D15" s="178"/>
      <c r="E15" s="178"/>
    </row>
  </sheetData>
  <mergeCells count="2">
    <mergeCell ref="A15:E15"/>
    <mergeCell ref="A1:E1"/>
  </mergeCells>
  <hyperlinks>
    <hyperlink ref="A3" r:id="rId1" location="" tooltip="" display=""/>
    <hyperlink ref="A4" r:id="rId2" location="" tooltip="" display=""/>
    <hyperlink ref="A5" r:id="rId3" location="" tooltip="" display=""/>
    <hyperlink ref="A6" r:id="rId4" location="" tooltip="" display=""/>
    <hyperlink ref="A7" r:id="rId5" location="" tooltip="" display=""/>
    <hyperlink ref="A8" r:id="rId6" location="" tooltip="" display=""/>
    <hyperlink ref="A9" r:id="rId7" location="" tooltip="" display=""/>
    <hyperlink ref="A10" r:id="rId8" location="" tooltip="" display=""/>
    <hyperlink ref="A11" r:id="rId9" location="" tooltip="" display=""/>
    <hyperlink ref="A12" r:id="rId10" location="" tooltip="" display=""/>
  </hyperlinks>
  <pageMargins left="0.606299" right="0.606299" top="0.606299" bottom="0.606299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